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2021\214S04796\94332\300-Survey\SurveyData\Reports\"/>
    </mc:Choice>
  </mc:AlternateContent>
  <xr:revisionPtr revIDLastSave="0" documentId="13_ncr:1_{F4FDCCEA-E955-43A2-BCAC-C9E3D22F3523}" xr6:coauthVersionLast="36" xr6:coauthVersionMax="36" xr10:uidLastSave="{00000000-0000-0000-0000-000000000000}"/>
  <bookViews>
    <workbookView xWindow="0" yWindow="0" windowWidth="28800" windowHeight="12225" xr2:uid="{585BE7AA-81D8-4A2E-A49F-E71F6A286A28}"/>
  </bookViews>
  <sheets>
    <sheet name="TIN(VVA)" sheetId="1" r:id="rId1"/>
    <sheet name="TIN(NVA)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6" i="2" l="1"/>
  <c r="F107" i="2" s="1"/>
  <c r="F103" i="2"/>
  <c r="G103" i="2" s="1"/>
  <c r="F102" i="2"/>
  <c r="G102" i="2" s="1"/>
  <c r="F101" i="2"/>
  <c r="G101" i="2" s="1"/>
  <c r="F100" i="2"/>
  <c r="G100" i="2" s="1"/>
  <c r="F99" i="2"/>
  <c r="G99" i="2" s="1"/>
  <c r="F98" i="2"/>
  <c r="G98" i="2" s="1"/>
  <c r="F97" i="2"/>
  <c r="G97" i="2" s="1"/>
  <c r="F96" i="2"/>
  <c r="G96" i="2" s="1"/>
  <c r="F95" i="2"/>
  <c r="G95" i="2" s="1"/>
  <c r="F94" i="2"/>
  <c r="G94" i="2" s="1"/>
  <c r="F93" i="2"/>
  <c r="G93" i="2" s="1"/>
  <c r="F92" i="2"/>
  <c r="G92" i="2" s="1"/>
  <c r="F91" i="2"/>
  <c r="G91" i="2" s="1"/>
  <c r="F90" i="2"/>
  <c r="G90" i="2" s="1"/>
  <c r="F89" i="2"/>
  <c r="G89" i="2" s="1"/>
  <c r="F88" i="2"/>
  <c r="G88" i="2" s="1"/>
  <c r="F87" i="2"/>
  <c r="G87" i="2" s="1"/>
  <c r="F86" i="2"/>
  <c r="G86" i="2" s="1"/>
  <c r="F85" i="2"/>
  <c r="G85" i="2" s="1"/>
  <c r="F84" i="2"/>
  <c r="G84" i="2" s="1"/>
  <c r="F83" i="2"/>
  <c r="G83" i="2" s="1"/>
  <c r="F82" i="2"/>
  <c r="G82" i="2" s="1"/>
  <c r="F81" i="2"/>
  <c r="G81" i="2" s="1"/>
  <c r="F80" i="2"/>
  <c r="G80" i="2" s="1"/>
  <c r="F79" i="2"/>
  <c r="G79" i="2" s="1"/>
  <c r="F78" i="2"/>
  <c r="G78" i="2" s="1"/>
  <c r="F77" i="2"/>
  <c r="G77" i="2" s="1"/>
  <c r="F76" i="2"/>
  <c r="G76" i="2" s="1"/>
  <c r="F75" i="2"/>
  <c r="G75" i="2" s="1"/>
  <c r="F74" i="2"/>
  <c r="G74" i="2" s="1"/>
  <c r="F73" i="2"/>
  <c r="G73" i="2" s="1"/>
  <c r="F72" i="2"/>
  <c r="G72" i="2" s="1"/>
  <c r="F71" i="2"/>
  <c r="G71" i="2" s="1"/>
  <c r="F70" i="2"/>
  <c r="G70" i="2" s="1"/>
  <c r="F69" i="2"/>
  <c r="G69" i="2" s="1"/>
  <c r="F68" i="2"/>
  <c r="G68" i="2" s="1"/>
  <c r="F67" i="2"/>
  <c r="G67" i="2" s="1"/>
  <c r="F66" i="2"/>
  <c r="G66" i="2" s="1"/>
  <c r="F65" i="2"/>
  <c r="G65" i="2" s="1"/>
  <c r="F64" i="2"/>
  <c r="G64" i="2" s="1"/>
  <c r="F63" i="2"/>
  <c r="G63" i="2" s="1"/>
  <c r="F62" i="2"/>
  <c r="G62" i="2" s="1"/>
  <c r="F61" i="2"/>
  <c r="G61" i="2" s="1"/>
  <c r="F60" i="2"/>
  <c r="G60" i="2" s="1"/>
  <c r="F59" i="2"/>
  <c r="G59" i="2" s="1"/>
  <c r="F58" i="2"/>
  <c r="G58" i="2" s="1"/>
  <c r="F57" i="2"/>
  <c r="G57" i="2" s="1"/>
  <c r="F56" i="2"/>
  <c r="G56" i="2" s="1"/>
  <c r="F55" i="2"/>
  <c r="G55" i="2" s="1"/>
  <c r="F54" i="2"/>
  <c r="G54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5" i="2"/>
  <c r="G45" i="2" s="1"/>
  <c r="F44" i="2"/>
  <c r="G44" i="2" s="1"/>
  <c r="F43" i="2"/>
  <c r="G43" i="2" s="1"/>
  <c r="F42" i="2"/>
  <c r="G42" i="2" s="1"/>
  <c r="F41" i="2"/>
  <c r="G41" i="2" s="1"/>
  <c r="F40" i="2"/>
  <c r="G40" i="2" s="1"/>
  <c r="F39" i="2"/>
  <c r="G39" i="2" s="1"/>
  <c r="F38" i="2"/>
  <c r="G38" i="2" s="1"/>
  <c r="F37" i="2"/>
  <c r="G37" i="2" s="1"/>
  <c r="F36" i="2"/>
  <c r="G36" i="2" s="1"/>
  <c r="F35" i="2"/>
  <c r="G35" i="2" s="1"/>
  <c r="F34" i="2"/>
  <c r="G34" i="2" s="1"/>
  <c r="F33" i="2"/>
  <c r="G33" i="2" s="1"/>
  <c r="F32" i="2"/>
  <c r="G32" i="2" s="1"/>
  <c r="F31" i="2"/>
  <c r="G31" i="2" s="1"/>
  <c r="F30" i="2"/>
  <c r="G30" i="2" s="1"/>
  <c r="F29" i="2"/>
  <c r="G29" i="2" s="1"/>
  <c r="F28" i="2"/>
  <c r="G28" i="2" s="1"/>
  <c r="F27" i="2"/>
  <c r="G27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8" i="2"/>
  <c r="G18" i="2" s="1"/>
  <c r="F17" i="2"/>
  <c r="G17" i="2" s="1"/>
  <c r="F16" i="2"/>
  <c r="G16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9" i="2"/>
  <c r="G9" i="2" s="1"/>
  <c r="F8" i="2"/>
  <c r="G8" i="2" s="1"/>
  <c r="F7" i="2"/>
  <c r="G7" i="2" s="1"/>
  <c r="F6" i="2"/>
  <c r="F104" i="2" s="1"/>
  <c r="F5" i="2"/>
  <c r="G5" i="2" s="1"/>
  <c r="F106" i="1"/>
  <c r="F107" i="1" s="1"/>
  <c r="F103" i="1"/>
  <c r="G103" i="1" s="1"/>
  <c r="F102" i="1"/>
  <c r="G102" i="1" s="1"/>
  <c r="F101" i="1"/>
  <c r="G101" i="1" s="1"/>
  <c r="F100" i="1"/>
  <c r="G100" i="1" s="1"/>
  <c r="F99" i="1"/>
  <c r="G99" i="1" s="1"/>
  <c r="F98" i="1"/>
  <c r="G98" i="1" s="1"/>
  <c r="F97" i="1"/>
  <c r="G97" i="1" s="1"/>
  <c r="F96" i="1"/>
  <c r="G96" i="1" s="1"/>
  <c r="F95" i="1"/>
  <c r="G95" i="1" s="1"/>
  <c r="F94" i="1"/>
  <c r="G94" i="1" s="1"/>
  <c r="F93" i="1"/>
  <c r="G93" i="1" s="1"/>
  <c r="F92" i="1"/>
  <c r="G92" i="1" s="1"/>
  <c r="F91" i="1"/>
  <c r="G91" i="1" s="1"/>
  <c r="F90" i="1"/>
  <c r="G90" i="1" s="1"/>
  <c r="F89" i="1"/>
  <c r="G89" i="1" s="1"/>
  <c r="F88" i="1"/>
  <c r="G88" i="1" s="1"/>
  <c r="F87" i="1"/>
  <c r="G87" i="1" s="1"/>
  <c r="F86" i="1"/>
  <c r="G86" i="1" s="1"/>
  <c r="F85" i="1"/>
  <c r="G85" i="1" s="1"/>
  <c r="F84" i="1"/>
  <c r="G84" i="1" s="1"/>
  <c r="F83" i="1"/>
  <c r="G83" i="1" s="1"/>
  <c r="F82" i="1"/>
  <c r="G82" i="1" s="1"/>
  <c r="F81" i="1"/>
  <c r="G81" i="1" s="1"/>
  <c r="F80" i="1"/>
  <c r="G80" i="1" s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F73" i="1"/>
  <c r="G73" i="1" s="1"/>
  <c r="F72" i="1"/>
  <c r="G72" i="1" s="1"/>
  <c r="F71" i="1"/>
  <c r="G71" i="1" s="1"/>
  <c r="F70" i="1"/>
  <c r="G70" i="1" s="1"/>
  <c r="F69" i="1"/>
  <c r="G69" i="1" s="1"/>
  <c r="F68" i="1"/>
  <c r="G68" i="1" s="1"/>
  <c r="F67" i="1"/>
  <c r="G67" i="1" s="1"/>
  <c r="F66" i="1"/>
  <c r="G66" i="1" s="1"/>
  <c r="F65" i="1"/>
  <c r="G65" i="1" s="1"/>
  <c r="F64" i="1"/>
  <c r="G64" i="1" s="1"/>
  <c r="F63" i="1"/>
  <c r="G63" i="1" s="1"/>
  <c r="F62" i="1"/>
  <c r="G62" i="1" s="1"/>
  <c r="F61" i="1"/>
  <c r="G61" i="1" s="1"/>
  <c r="F60" i="1"/>
  <c r="G60" i="1" s="1"/>
  <c r="F59" i="1"/>
  <c r="G59" i="1" s="1"/>
  <c r="F58" i="1"/>
  <c r="G58" i="1" s="1"/>
  <c r="F57" i="1"/>
  <c r="G57" i="1" s="1"/>
  <c r="F56" i="1"/>
  <c r="G56" i="1" s="1"/>
  <c r="F55" i="1"/>
  <c r="G55" i="1" s="1"/>
  <c r="F54" i="1"/>
  <c r="G54" i="1" s="1"/>
  <c r="F53" i="1"/>
  <c r="G53" i="1" s="1"/>
  <c r="F52" i="1"/>
  <c r="G52" i="1" s="1"/>
  <c r="F51" i="1"/>
  <c r="G51" i="1" s="1"/>
  <c r="F50" i="1"/>
  <c r="G50" i="1" s="1"/>
  <c r="F49" i="1"/>
  <c r="G49" i="1" s="1"/>
  <c r="F48" i="1"/>
  <c r="G48" i="1" s="1"/>
  <c r="F47" i="1"/>
  <c r="G47" i="1" s="1"/>
  <c r="F46" i="1"/>
  <c r="G46" i="1" s="1"/>
  <c r="F45" i="1"/>
  <c r="G45" i="1" s="1"/>
  <c r="F44" i="1"/>
  <c r="G44" i="1" s="1"/>
  <c r="F43" i="1"/>
  <c r="G43" i="1" s="1"/>
  <c r="F42" i="1"/>
  <c r="G42" i="1" s="1"/>
  <c r="F41" i="1"/>
  <c r="G41" i="1" s="1"/>
  <c r="F40" i="1"/>
  <c r="G40" i="1" s="1"/>
  <c r="F39" i="1"/>
  <c r="G39" i="1" s="1"/>
  <c r="F38" i="1"/>
  <c r="G38" i="1" s="1"/>
  <c r="F37" i="1"/>
  <c r="G37" i="1" s="1"/>
  <c r="F36" i="1"/>
  <c r="G36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9" i="1"/>
  <c r="G29" i="1" s="1"/>
  <c r="F28" i="1"/>
  <c r="G28" i="1" s="1"/>
  <c r="F27" i="1"/>
  <c r="G27" i="1" s="1"/>
  <c r="F26" i="1"/>
  <c r="G26" i="1" s="1"/>
  <c r="F25" i="1"/>
  <c r="G25" i="1" s="1"/>
  <c r="F24" i="1"/>
  <c r="G24" i="1" s="1"/>
  <c r="F23" i="1"/>
  <c r="G23" i="1" s="1"/>
  <c r="F22" i="1"/>
  <c r="G22" i="1" s="1"/>
  <c r="F21" i="1"/>
  <c r="G21" i="1" s="1"/>
  <c r="F20" i="1"/>
  <c r="G20" i="1" s="1"/>
  <c r="F19" i="1"/>
  <c r="G19" i="1" s="1"/>
  <c r="F18" i="1"/>
  <c r="G18" i="1" s="1"/>
  <c r="F17" i="1"/>
  <c r="G17" i="1" s="1"/>
  <c r="F16" i="1"/>
  <c r="G16" i="1" s="1"/>
  <c r="F15" i="1"/>
  <c r="G15" i="1" s="1"/>
  <c r="F14" i="1"/>
  <c r="G14" i="1" s="1"/>
  <c r="F13" i="1"/>
  <c r="G13" i="1" s="1"/>
  <c r="F12" i="1"/>
  <c r="G12" i="1" s="1"/>
  <c r="F11" i="1"/>
  <c r="G11" i="1" s="1"/>
  <c r="F10" i="1"/>
  <c r="G10" i="1" s="1"/>
  <c r="F9" i="1"/>
  <c r="G9" i="1" s="1"/>
  <c r="F8" i="1"/>
  <c r="G8" i="1" s="1"/>
  <c r="F7" i="1"/>
  <c r="G7" i="1" s="1"/>
  <c r="F6" i="1"/>
  <c r="F104" i="1" s="1"/>
  <c r="F5" i="1"/>
  <c r="G5" i="1" s="1"/>
  <c r="G6" i="2" l="1"/>
  <c r="G105" i="2" s="1"/>
  <c r="G6" i="1"/>
  <c r="G105" i="1" s="1"/>
</calcChain>
</file>

<file path=xl/sharedStrings.xml><?xml version="1.0" encoding="utf-8"?>
<sst xmlns="http://schemas.openxmlformats.org/spreadsheetml/2006/main" count="34" uniqueCount="18">
  <si>
    <t>Vertical TIN Accuracy Test</t>
  </si>
  <si>
    <t>(For VVA)</t>
  </si>
  <si>
    <t>Example Survey Check Shot Data Compared to TIN for Accuracy Class A</t>
  </si>
  <si>
    <t>Northing and Easting in Project Ground Coordinates</t>
  </si>
  <si>
    <t>(Units in U.S. Survey Feet)</t>
  </si>
  <si>
    <t>Point ID</t>
  </si>
  <si>
    <t>Northing</t>
  </si>
  <si>
    <t>Easting</t>
  </si>
  <si>
    <t>Check Z</t>
  </si>
  <si>
    <t>TIN Z</t>
  </si>
  <si>
    <t>Dz</t>
  </si>
  <si>
    <t>Dz^2</t>
  </si>
  <si>
    <t>Sum Dz=</t>
  </si>
  <si>
    <t>Spreadsheet user is responsible to verify all calculations. This spreadsheet is not guaranteed to provide accurate results.</t>
  </si>
  <si>
    <t>Sum Dz^2=</t>
  </si>
  <si>
    <t>N=</t>
  </si>
  <si>
    <t>RMSE(z)=</t>
  </si>
  <si>
    <t>(For NVA)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</si>
</sst>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Times New Roman"/>
      <family val="1"/>
    </font>
    <font>
      <b/>
      <sz val="12"/>
      <color theme="1"/>
      <name val="Times New Roman"/>
      <family val="1"/>
    </font>
    <font>
      <sz val="10"/>
      <color rgb="FF000000"/>
      <name val="Arial"/>
      <family val="2"/>
    </font>
    <font>
      <i/>
      <sz val="8"/>
      <color theme="0" tint="-0.49998474074526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0" fillId="0" borderId="0" xfId="0" applyProtection="1">
      <protection locked="0"/>
    </xf>
    <xf numFmtId="0" fontId="3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top"/>
    </xf>
    <xf numFmtId="0" fontId="1" fillId="2" borderId="1" xfId="0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 applyProtection="1">
      <alignment horizontal="center" vertical="center" wrapText="1"/>
    </xf>
    <xf numFmtId="164" fontId="1" fillId="0" borderId="3" xfId="0" applyNumberFormat="1" applyFont="1" applyFill="1" applyBorder="1" applyAlignment="1" applyProtection="1">
      <alignment horizontal="center" vertical="center" wrapText="1"/>
    </xf>
    <xf numFmtId="164" fontId="0" fillId="0" borderId="0" xfId="0" applyNumberFormat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  <protection locked="0"/>
    </xf>
    <xf numFmtId="164" fontId="0" fillId="0" borderId="0" xfId="0" applyNumberFormat="1" applyAlignment="1" applyProtection="1">
      <alignment horizontal="center" vertical="center" wrapText="1"/>
      <protection locked="0"/>
    </xf>
    <xf numFmtId="0" fontId="0" fillId="0" borderId="4" xfId="0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center" vertical="center" wrapText="1"/>
    </xf>
    <xf numFmtId="164" fontId="0" fillId="4" borderId="5" xfId="0" applyNumberFormat="1" applyFill="1" applyBorder="1" applyAlignment="1" applyProtection="1">
      <alignment horizontal="center" vertical="center" wrapText="1"/>
    </xf>
    <xf numFmtId="164" fontId="0" fillId="4" borderId="6" xfId="0" applyNumberFormat="1" applyFill="1" applyBorder="1" applyAlignment="1" applyProtection="1">
      <alignment horizontal="center" vertical="center" wrapText="1"/>
    </xf>
    <xf numFmtId="0" fontId="5" fillId="0" borderId="7" xfId="0" applyFont="1" applyFill="1" applyBorder="1" applyAlignment="1" applyProtection="1">
      <alignment horizontal="left" vertical="center" wrapText="1"/>
    </xf>
    <xf numFmtId="0" fontId="5" fillId="0" borderId="0" xfId="0" applyFont="1" applyFill="1" applyBorder="1" applyAlignment="1" applyProtection="1">
      <alignment horizontal="left" vertical="center" wrapText="1"/>
    </xf>
    <xf numFmtId="164" fontId="0" fillId="5" borderId="0" xfId="0" applyNumberFormat="1" applyFill="1" applyBorder="1" applyAlignment="1" applyProtection="1">
      <alignment horizontal="center" vertical="center" wrapText="1"/>
    </xf>
    <xf numFmtId="164" fontId="0" fillId="5" borderId="8" xfId="0" applyNumberFormat="1" applyFill="1" applyBorder="1" applyAlignment="1" applyProtection="1">
      <alignment horizontal="center" vertical="center" wrapText="1"/>
    </xf>
    <xf numFmtId="0" fontId="5" fillId="0" borderId="9" xfId="0" applyFont="1" applyFill="1" applyBorder="1" applyAlignment="1" applyProtection="1">
      <alignment horizontal="left" vertical="center" wrapText="1"/>
    </xf>
    <xf numFmtId="0" fontId="5" fillId="0" borderId="10" xfId="0" applyFont="1" applyFill="1" applyBorder="1" applyAlignment="1" applyProtection="1">
      <alignment horizontal="left" vertical="center" wrapText="1"/>
    </xf>
    <xf numFmtId="164" fontId="0" fillId="4" borderId="10" xfId="0" applyNumberFormat="1" applyFill="1" applyBorder="1" applyAlignment="1" applyProtection="1">
      <alignment horizontal="center" vertical="center" wrapText="1"/>
    </xf>
    <xf numFmtId="1" fontId="0" fillId="4" borderId="10" xfId="0" applyNumberFormat="1" applyFill="1" applyBorder="1" applyAlignment="1" applyProtection="1">
      <alignment horizontal="center" vertical="center" wrapText="1"/>
    </xf>
    <xf numFmtId="164" fontId="0" fillId="4" borderId="11" xfId="0" applyNumberForma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/>
      <protection locked="0"/>
    </xf>
    <xf numFmtId="164" fontId="0" fillId="0" borderId="0" xfId="0" applyNumberFormat="1" applyAlignment="1" applyProtection="1">
      <alignment horizontal="center"/>
      <protection locked="0"/>
    </xf>
    <xf numFmtId="0" fontId="4" fillId="3" borderId="12" xfId="0" applyFont="1" applyFill="1" applyBorder="1" applyAlignment="1" applyProtection="1">
      <alignment horizontal="left" indent="1"/>
      <protection locked="0"/>
    </xf>
    <xf numFmtId="2" fontId="4" fillId="3" borderId="12" xfId="0" applyNumberFormat="1" applyFont="1" applyFill="1" applyBorder="1" applyAlignment="1" applyProtection="1">
      <alignment horizontal="right" indent="1"/>
      <protection locked="0"/>
    </xf>
    <xf numFmtId="0" fontId="4" fillId="3" borderId="12" xfId="0" applyFont="1" applyFill="1" applyBorder="1" applyAlignment="1" applyProtection="1">
      <alignment horizontal="right" indent="1"/>
      <protection locked="0"/>
    </xf>
    <xf numFmtId="0" fontId="1" fillId="2" borderId="4" xfId="0" applyFont="1" applyFill="1" applyBorder="1" applyAlignment="1" applyProtection="1">
      <alignment horizontal="center" vertical="center" wrapText="1"/>
    </xf>
    <xf numFmtId="164" fontId="1" fillId="0" borderId="5" xfId="0" applyNumberFormat="1" applyFont="1" applyFill="1" applyBorder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D2595FC-36E1-471B-A61C-BA1CD88D918D}">
  <dimension ref="A1:J107"/>
  <sheetViews>
    <sheetView tabSelected="1" workbookViewId="0">
      <selection activeCell="K17" sqref="K17"/>
    </sheetView>
  </sheetViews>
  <sheetFormatPr defaultRowHeight="15" x14ac:dyDescent="0.25"/>
  <cols>
    <col min="1" max="1" width="12.7109375" customWidth="1"/>
    <col min="2" max="2" width="16.5703125" customWidth="1"/>
    <col min="3" max="3" width="13.7109375" customWidth="1"/>
    <col min="5" max="5" width="13" customWidth="1"/>
    <col min="7" max="7" width="10.28515625" customWidth="1"/>
  </cols>
  <sheetData>
    <row r="1" spans="1:10" ht="20.25" x14ac:dyDescent="0.25">
      <c r="A1" s="1" t="s">
        <v>0</v>
      </c>
      <c r="B1" s="1"/>
      <c r="C1" s="1"/>
      <c r="D1" s="1"/>
      <c r="E1" s="1"/>
      <c r="F1" s="1"/>
      <c r="G1" s="1"/>
      <c r="H1" s="2" t="s">
        <v>1</v>
      </c>
      <c r="I1" s="2"/>
      <c r="J1" s="2"/>
    </row>
    <row r="2" spans="1:10" ht="15.75" x14ac:dyDescent="0.25">
      <c r="A2" s="3" t="s">
        <v>2</v>
      </c>
      <c r="B2" s="3"/>
      <c r="C2" s="3"/>
      <c r="D2" s="3"/>
      <c r="E2" s="3"/>
      <c r="F2" s="3"/>
      <c r="G2" s="3"/>
      <c r="H2" s="2" t="s">
        <v>3</v>
      </c>
      <c r="I2" s="2"/>
      <c r="J2" s="2"/>
    </row>
    <row r="3" spans="1:10" ht="16.5" thickBot="1" x14ac:dyDescent="0.3">
      <c r="A3" s="4" t="s">
        <v>4</v>
      </c>
      <c r="B3" s="4"/>
      <c r="C3" s="4"/>
      <c r="D3" s="4"/>
      <c r="E3" s="4"/>
      <c r="F3" s="4"/>
      <c r="G3" s="4"/>
      <c r="H3" s="2"/>
      <c r="I3" s="2"/>
      <c r="J3" s="2"/>
    </row>
    <row r="4" spans="1:10" ht="15.75" thickBot="1" x14ac:dyDescent="0.3">
      <c r="A4" s="29" t="s">
        <v>5</v>
      </c>
      <c r="B4" s="30" t="s">
        <v>6</v>
      </c>
      <c r="C4" s="30" t="s">
        <v>7</v>
      </c>
      <c r="D4" s="30" t="s">
        <v>8</v>
      </c>
      <c r="E4" s="30" t="s">
        <v>9</v>
      </c>
      <c r="F4" s="6" t="s">
        <v>10</v>
      </c>
      <c r="G4" s="7" t="s">
        <v>11</v>
      </c>
      <c r="H4" s="2"/>
      <c r="I4" s="2"/>
      <c r="J4" s="2"/>
    </row>
    <row r="5" spans="1:10" x14ac:dyDescent="0.25">
      <c r="A5" s="26">
        <v>50001</v>
      </c>
      <c r="B5" s="27">
        <v>1838238.92</v>
      </c>
      <c r="C5" s="27">
        <v>602232.93000000005</v>
      </c>
      <c r="D5" s="27">
        <v>654.83000000000004</v>
      </c>
      <c r="E5" s="27">
        <v>655.04999999999995</v>
      </c>
      <c r="F5" s="8">
        <f>E5-D5</f>
        <v>0.2199999999999136</v>
      </c>
      <c r="G5" s="8">
        <f>F5^2</f>
        <v>4.839999999996198E-2</v>
      </c>
      <c r="H5" s="2"/>
      <c r="I5" s="2"/>
      <c r="J5" s="2"/>
    </row>
    <row r="6" spans="1:10" x14ac:dyDescent="0.25">
      <c r="A6" s="26">
        <v>50003</v>
      </c>
      <c r="B6" s="27">
        <v>1838161.74</v>
      </c>
      <c r="C6" s="27">
        <v>601819.37</v>
      </c>
      <c r="D6" s="27">
        <v>656.34</v>
      </c>
      <c r="E6" s="27">
        <v>656.48</v>
      </c>
      <c r="F6" s="8">
        <f t="shared" ref="F6:F103" si="0">E6-D6</f>
        <v>0.13999999999998636</v>
      </c>
      <c r="G6" s="8">
        <f t="shared" ref="G6:G103" si="1">F6^2</f>
        <v>1.959999999999618E-2</v>
      </c>
      <c r="H6" s="2"/>
      <c r="I6" s="2"/>
      <c r="J6" s="2"/>
    </row>
    <row r="7" spans="1:10" x14ac:dyDescent="0.25">
      <c r="A7" s="26">
        <v>50005</v>
      </c>
      <c r="B7" s="27">
        <v>1838186.86</v>
      </c>
      <c r="C7" s="27">
        <v>601645.80000000005</v>
      </c>
      <c r="D7" s="27">
        <v>658.26</v>
      </c>
      <c r="E7" s="27">
        <v>658.26</v>
      </c>
      <c r="F7" s="8">
        <f t="shared" si="0"/>
        <v>0</v>
      </c>
      <c r="G7" s="8">
        <f t="shared" si="1"/>
        <v>0</v>
      </c>
      <c r="H7" s="2"/>
      <c r="I7" s="2"/>
      <c r="J7" s="2"/>
    </row>
    <row r="8" spans="1:10" x14ac:dyDescent="0.25">
      <c r="A8" s="26">
        <v>50007</v>
      </c>
      <c r="B8" s="27">
        <v>1838244.57</v>
      </c>
      <c r="C8" s="27">
        <v>602750.92000000004</v>
      </c>
      <c r="D8" s="27">
        <v>653.15</v>
      </c>
      <c r="E8" s="27">
        <v>653.30999999999995</v>
      </c>
      <c r="F8" s="8">
        <f t="shared" si="0"/>
        <v>0.15999999999996817</v>
      </c>
      <c r="G8" s="8">
        <f t="shared" si="1"/>
        <v>2.5599999999989815E-2</v>
      </c>
      <c r="H8" s="2"/>
      <c r="I8" s="2"/>
      <c r="J8" s="2"/>
    </row>
    <row r="9" spans="1:10" x14ac:dyDescent="0.25">
      <c r="A9" s="26">
        <v>50009</v>
      </c>
      <c r="B9" s="27">
        <v>1838249.09</v>
      </c>
      <c r="C9" s="27">
        <v>603025.19999999995</v>
      </c>
      <c r="D9" s="27">
        <v>652.17999999999995</v>
      </c>
      <c r="E9" s="27">
        <v>652.36</v>
      </c>
      <c r="F9" s="8">
        <f t="shared" si="0"/>
        <v>0.18000000000006366</v>
      </c>
      <c r="G9" s="8">
        <f t="shared" si="1"/>
        <v>3.2400000000022917E-2</v>
      </c>
      <c r="H9" s="2"/>
      <c r="I9" s="2"/>
      <c r="J9" s="2"/>
    </row>
    <row r="10" spans="1:10" x14ac:dyDescent="0.25">
      <c r="A10" s="26">
        <v>50011</v>
      </c>
      <c r="B10" s="27">
        <v>1838249.86</v>
      </c>
      <c r="C10" s="27">
        <v>603464.04</v>
      </c>
      <c r="D10" s="27">
        <v>649.88</v>
      </c>
      <c r="E10" s="27">
        <v>650.16</v>
      </c>
      <c r="F10" s="8">
        <f t="shared" si="0"/>
        <v>0.27999999999997272</v>
      </c>
      <c r="G10" s="8">
        <f t="shared" si="1"/>
        <v>7.8399999999984718E-2</v>
      </c>
      <c r="H10" s="2"/>
      <c r="I10" s="2"/>
      <c r="J10" s="2"/>
    </row>
    <row r="11" spans="1:10" x14ac:dyDescent="0.25">
      <c r="A11" s="26">
        <v>50013</v>
      </c>
      <c r="B11" s="27">
        <v>1838252.33</v>
      </c>
      <c r="C11" s="27">
        <v>603831.19999999995</v>
      </c>
      <c r="D11" s="27">
        <v>648.65</v>
      </c>
      <c r="E11" s="27">
        <v>648.98</v>
      </c>
      <c r="F11" s="8">
        <f t="shared" si="0"/>
        <v>0.33000000000004093</v>
      </c>
      <c r="G11" s="8">
        <f t="shared" si="1"/>
        <v>0.10890000000002702</v>
      </c>
      <c r="H11" s="2"/>
      <c r="I11" s="2"/>
      <c r="J11" s="2"/>
    </row>
    <row r="12" spans="1:10" x14ac:dyDescent="0.25">
      <c r="A12" s="26">
        <v>50015</v>
      </c>
      <c r="B12" s="27">
        <v>1838213.47</v>
      </c>
      <c r="C12" s="27">
        <v>605985.64</v>
      </c>
      <c r="D12" s="27">
        <v>646.63</v>
      </c>
      <c r="E12" s="27">
        <v>646.72</v>
      </c>
      <c r="F12" s="8">
        <f t="shared" si="0"/>
        <v>9.0000000000031832E-2</v>
      </c>
      <c r="G12" s="8">
        <f t="shared" si="1"/>
        <v>8.1000000000057294E-3</v>
      </c>
      <c r="H12" s="2"/>
      <c r="I12" s="2"/>
      <c r="J12" s="2"/>
    </row>
    <row r="13" spans="1:10" x14ac:dyDescent="0.25">
      <c r="A13" s="26">
        <v>50019</v>
      </c>
      <c r="B13" s="27">
        <v>1838265.32</v>
      </c>
      <c r="C13" s="27">
        <v>605457.39</v>
      </c>
      <c r="D13" s="27">
        <v>648.34</v>
      </c>
      <c r="E13" s="27">
        <v>648.5</v>
      </c>
      <c r="F13" s="8">
        <f t="shared" si="0"/>
        <v>0.15999999999996817</v>
      </c>
      <c r="G13" s="8">
        <f t="shared" si="1"/>
        <v>2.5599999999989815E-2</v>
      </c>
      <c r="H13" s="2"/>
      <c r="I13" s="2"/>
      <c r="J13" s="2"/>
    </row>
    <row r="14" spans="1:10" x14ac:dyDescent="0.25">
      <c r="A14" s="26">
        <v>50021</v>
      </c>
      <c r="B14" s="27">
        <v>1838209.59</v>
      </c>
      <c r="C14" s="27">
        <v>605127.04</v>
      </c>
      <c r="D14" s="27">
        <v>652.29</v>
      </c>
      <c r="E14" s="27">
        <v>652.32000000000005</v>
      </c>
      <c r="F14" s="8">
        <f t="shared" si="0"/>
        <v>3.0000000000086402E-2</v>
      </c>
      <c r="G14" s="8">
        <f t="shared" si="1"/>
        <v>9.0000000000518409E-4</v>
      </c>
      <c r="H14" s="2"/>
      <c r="I14" s="2"/>
      <c r="J14" s="2"/>
    </row>
    <row r="15" spans="1:10" x14ac:dyDescent="0.25">
      <c r="A15" s="26">
        <v>50022</v>
      </c>
      <c r="B15" s="27">
        <v>1838267.72</v>
      </c>
      <c r="C15" s="27">
        <v>606358.18000000005</v>
      </c>
      <c r="D15" s="27">
        <v>648.55999999999995</v>
      </c>
      <c r="E15" s="27">
        <v>648.83000000000004</v>
      </c>
      <c r="F15" s="8">
        <f t="shared" si="0"/>
        <v>0.2700000000000955</v>
      </c>
      <c r="G15" s="8">
        <f t="shared" si="1"/>
        <v>7.2900000000051562E-2</v>
      </c>
      <c r="H15" s="2"/>
      <c r="I15" s="2"/>
      <c r="J15" s="2"/>
    </row>
    <row r="16" spans="1:10" x14ac:dyDescent="0.25">
      <c r="A16" s="26">
        <v>50025</v>
      </c>
      <c r="B16" s="27">
        <v>1838274.49</v>
      </c>
      <c r="C16" s="27">
        <v>606740.37</v>
      </c>
      <c r="D16" s="27">
        <v>647.69000000000005</v>
      </c>
      <c r="E16" s="27">
        <v>647.9</v>
      </c>
      <c r="F16" s="8">
        <f t="shared" si="0"/>
        <v>0.20999999999992269</v>
      </c>
      <c r="G16" s="8">
        <f t="shared" si="1"/>
        <v>4.4099999999967533E-2</v>
      </c>
      <c r="H16" s="2"/>
      <c r="I16" s="2"/>
      <c r="J16" s="2"/>
    </row>
    <row r="17" spans="1:10" x14ac:dyDescent="0.25">
      <c r="A17" s="26">
        <v>50027</v>
      </c>
      <c r="B17" s="27">
        <v>1838282.29</v>
      </c>
      <c r="C17" s="27">
        <v>607932.94999999995</v>
      </c>
      <c r="D17" s="27">
        <v>644.1</v>
      </c>
      <c r="E17" s="27">
        <v>644.44000000000005</v>
      </c>
      <c r="F17" s="8">
        <f t="shared" si="0"/>
        <v>0.34000000000003183</v>
      </c>
      <c r="G17" s="8">
        <f t="shared" si="1"/>
        <v>0.11560000000002164</v>
      </c>
      <c r="H17" s="2"/>
      <c r="I17" s="2"/>
      <c r="J17" s="2"/>
    </row>
    <row r="18" spans="1:10" x14ac:dyDescent="0.25">
      <c r="A18" s="26">
        <v>50029</v>
      </c>
      <c r="B18" s="27">
        <v>1838249.32</v>
      </c>
      <c r="C18" s="27">
        <v>608605.89</v>
      </c>
      <c r="D18" s="27">
        <v>645.15</v>
      </c>
      <c r="E18" s="27">
        <v>645.28</v>
      </c>
      <c r="F18" s="8">
        <f t="shared" si="0"/>
        <v>0.12999999999999545</v>
      </c>
      <c r="G18" s="8">
        <f t="shared" si="1"/>
        <v>1.6899999999998819E-2</v>
      </c>
      <c r="H18" s="2"/>
      <c r="I18" s="2"/>
      <c r="J18" s="2"/>
    </row>
    <row r="19" spans="1:10" x14ac:dyDescent="0.25">
      <c r="A19" s="26">
        <v>50030</v>
      </c>
      <c r="B19" s="27">
        <v>1838259.57</v>
      </c>
      <c r="C19" s="27">
        <v>609368.97</v>
      </c>
      <c r="D19" s="27">
        <v>641.45000000000005</v>
      </c>
      <c r="E19" s="27">
        <v>641.77</v>
      </c>
      <c r="F19" s="8">
        <f t="shared" si="0"/>
        <v>0.31999999999993634</v>
      </c>
      <c r="G19" s="8">
        <f t="shared" si="1"/>
        <v>0.10239999999995926</v>
      </c>
      <c r="H19" s="2"/>
      <c r="I19" s="2"/>
      <c r="J19" s="2"/>
    </row>
    <row r="20" spans="1:10" x14ac:dyDescent="0.25">
      <c r="A20" s="26">
        <v>50033</v>
      </c>
      <c r="B20" s="27">
        <v>1838240.71</v>
      </c>
      <c r="C20" s="27">
        <v>608414.25</v>
      </c>
      <c r="D20" s="27">
        <v>644.11</v>
      </c>
      <c r="E20" s="27">
        <v>644.29999999999995</v>
      </c>
      <c r="F20" s="8">
        <f t="shared" si="0"/>
        <v>0.18999999999994088</v>
      </c>
      <c r="G20" s="8">
        <f t="shared" si="1"/>
        <v>3.6099999999977539E-2</v>
      </c>
      <c r="H20" s="2"/>
      <c r="I20" s="2"/>
      <c r="J20" s="2"/>
    </row>
    <row r="21" spans="1:10" x14ac:dyDescent="0.25">
      <c r="A21" s="26">
        <v>50035</v>
      </c>
      <c r="B21" s="27">
        <v>1838456.19</v>
      </c>
      <c r="C21" s="27">
        <v>611915.15</v>
      </c>
      <c r="D21" s="27">
        <v>631.36</v>
      </c>
      <c r="E21" s="27">
        <v>631.45000000000005</v>
      </c>
      <c r="F21" s="8">
        <f t="shared" si="0"/>
        <v>9.0000000000031832E-2</v>
      </c>
      <c r="G21" s="8">
        <f t="shared" si="1"/>
        <v>8.1000000000057294E-3</v>
      </c>
      <c r="H21" s="2"/>
      <c r="I21" s="2"/>
      <c r="J21" s="2"/>
    </row>
    <row r="22" spans="1:10" x14ac:dyDescent="0.25">
      <c r="A22" s="26">
        <v>50037</v>
      </c>
      <c r="B22" s="27">
        <v>1838467.24</v>
      </c>
      <c r="C22" s="27">
        <v>612447.49</v>
      </c>
      <c r="D22" s="27">
        <v>629.99</v>
      </c>
      <c r="E22" s="27">
        <v>630.1</v>
      </c>
      <c r="F22" s="8">
        <f t="shared" si="0"/>
        <v>0.11000000000001364</v>
      </c>
      <c r="G22" s="8">
        <f t="shared" si="1"/>
        <v>1.2100000000003001E-2</v>
      </c>
      <c r="H22" s="2"/>
      <c r="I22" s="2"/>
      <c r="J22" s="2"/>
    </row>
    <row r="23" spans="1:10" x14ac:dyDescent="0.25">
      <c r="A23" s="26">
        <v>50039</v>
      </c>
      <c r="B23" s="27">
        <v>1838338.68</v>
      </c>
      <c r="C23" s="27">
        <v>610736.98</v>
      </c>
      <c r="D23" s="27">
        <v>640.16999999999996</v>
      </c>
      <c r="E23" s="27">
        <v>640.24</v>
      </c>
      <c r="F23" s="8">
        <f t="shared" si="0"/>
        <v>7.0000000000050022E-2</v>
      </c>
      <c r="G23" s="8">
        <f t="shared" si="1"/>
        <v>4.9000000000070029E-3</v>
      </c>
      <c r="H23" s="2"/>
      <c r="I23" s="2"/>
      <c r="J23" s="2"/>
    </row>
    <row r="24" spans="1:10" x14ac:dyDescent="0.25">
      <c r="A24" s="26">
        <v>50040</v>
      </c>
      <c r="B24" s="27">
        <v>1838346.89</v>
      </c>
      <c r="C24" s="27">
        <v>611264.31999999995</v>
      </c>
      <c r="D24" s="27">
        <v>636.99</v>
      </c>
      <c r="E24" s="27">
        <v>637.16999999999996</v>
      </c>
      <c r="F24" s="8">
        <f t="shared" si="0"/>
        <v>0.17999999999994998</v>
      </c>
      <c r="G24" s="8">
        <f t="shared" si="1"/>
        <v>3.2399999999981992E-2</v>
      </c>
      <c r="H24" s="2"/>
      <c r="I24" s="2"/>
      <c r="J24" s="2"/>
    </row>
    <row r="25" spans="1:10" x14ac:dyDescent="0.25">
      <c r="A25" s="26">
        <v>50044</v>
      </c>
      <c r="B25" s="27">
        <v>1838456.79</v>
      </c>
      <c r="C25" s="27">
        <v>614383.23</v>
      </c>
      <c r="D25" s="27">
        <v>623.44000000000005</v>
      </c>
      <c r="E25" s="27">
        <v>623.66</v>
      </c>
      <c r="F25" s="8">
        <f t="shared" si="0"/>
        <v>0.2199999999999136</v>
      </c>
      <c r="G25" s="8">
        <f t="shared" si="1"/>
        <v>4.839999999996198E-2</v>
      </c>
      <c r="H25" s="2"/>
      <c r="I25" s="2"/>
      <c r="J25" s="2"/>
    </row>
    <row r="26" spans="1:10" x14ac:dyDescent="0.25">
      <c r="A26" s="26">
        <v>50045</v>
      </c>
      <c r="B26" s="27">
        <v>1838442.35</v>
      </c>
      <c r="C26" s="27">
        <v>613568.99</v>
      </c>
      <c r="D26" s="27">
        <v>625.79</v>
      </c>
      <c r="E26" s="27">
        <v>626.13</v>
      </c>
      <c r="F26" s="8">
        <f t="shared" si="0"/>
        <v>0.34000000000003183</v>
      </c>
      <c r="G26" s="8">
        <f t="shared" si="1"/>
        <v>0.11560000000002164</v>
      </c>
      <c r="H26" s="2"/>
      <c r="I26" s="2"/>
      <c r="J26" s="2"/>
    </row>
    <row r="27" spans="1:10" x14ac:dyDescent="0.25">
      <c r="A27" s="26">
        <v>50048</v>
      </c>
      <c r="B27" s="27">
        <v>1838524.23</v>
      </c>
      <c r="C27" s="27">
        <v>615623.31999999995</v>
      </c>
      <c r="D27" s="27">
        <v>623.25</v>
      </c>
      <c r="E27" s="27">
        <v>623.23</v>
      </c>
      <c r="F27" s="8">
        <f t="shared" si="0"/>
        <v>-1.999999999998181E-2</v>
      </c>
      <c r="G27" s="8">
        <f t="shared" si="1"/>
        <v>3.9999999999927241E-4</v>
      </c>
      <c r="H27" s="2"/>
      <c r="I27" s="2"/>
      <c r="J27" s="2"/>
    </row>
    <row r="28" spans="1:10" x14ac:dyDescent="0.25">
      <c r="A28" s="26">
        <v>50049</v>
      </c>
      <c r="B28" s="27">
        <v>1838510.78</v>
      </c>
      <c r="C28" s="27">
        <v>617064.06000000006</v>
      </c>
      <c r="D28" s="27">
        <v>616.38</v>
      </c>
      <c r="E28" s="27">
        <v>616.48</v>
      </c>
      <c r="F28" s="8">
        <f t="shared" si="0"/>
        <v>0.10000000000002274</v>
      </c>
      <c r="G28" s="8">
        <f t="shared" si="1"/>
        <v>1.0000000000004547E-2</v>
      </c>
      <c r="H28" s="2"/>
      <c r="I28" s="2"/>
      <c r="J28" s="2"/>
    </row>
    <row r="29" spans="1:10" x14ac:dyDescent="0.25">
      <c r="A29" s="26">
        <v>50052</v>
      </c>
      <c r="B29" s="27">
        <v>1838565.16</v>
      </c>
      <c r="C29" s="27">
        <v>616495.98</v>
      </c>
      <c r="D29" s="27">
        <v>615.32000000000005</v>
      </c>
      <c r="E29" s="27">
        <v>615.37</v>
      </c>
      <c r="F29" s="8">
        <f t="shared" si="0"/>
        <v>4.9999999999954525E-2</v>
      </c>
      <c r="G29" s="8">
        <f t="shared" si="1"/>
        <v>2.4999999999954525E-3</v>
      </c>
      <c r="H29" s="2"/>
      <c r="I29" s="2"/>
      <c r="J29" s="2"/>
    </row>
    <row r="30" spans="1:10" x14ac:dyDescent="0.25">
      <c r="A30" s="26">
        <v>50053</v>
      </c>
      <c r="B30" s="27">
        <v>1838611.42</v>
      </c>
      <c r="C30" s="27">
        <v>619609</v>
      </c>
      <c r="D30" s="27">
        <v>610.77</v>
      </c>
      <c r="E30" s="27">
        <v>611.08000000000004</v>
      </c>
      <c r="F30" s="8">
        <f t="shared" si="0"/>
        <v>0.31000000000005912</v>
      </c>
      <c r="G30" s="8">
        <f t="shared" si="1"/>
        <v>9.6100000000036656E-2</v>
      </c>
      <c r="H30" s="2"/>
      <c r="I30" s="2"/>
      <c r="J30" s="2"/>
    </row>
    <row r="31" spans="1:10" x14ac:dyDescent="0.25">
      <c r="A31" s="26">
        <v>50056</v>
      </c>
      <c r="B31" s="27">
        <v>1838551.06</v>
      </c>
      <c r="C31" s="27">
        <v>619189.25</v>
      </c>
      <c r="D31" s="27">
        <v>612.83000000000004</v>
      </c>
      <c r="E31" s="27">
        <v>613.22</v>
      </c>
      <c r="F31" s="8">
        <f t="shared" si="0"/>
        <v>0.38999999999998636</v>
      </c>
      <c r="G31" s="8">
        <f t="shared" si="1"/>
        <v>0.15209999999998935</v>
      </c>
      <c r="H31" s="2"/>
      <c r="I31" s="2"/>
      <c r="J31" s="2"/>
    </row>
    <row r="32" spans="1:10" x14ac:dyDescent="0.25">
      <c r="A32" s="26">
        <v>50057</v>
      </c>
      <c r="B32" s="27">
        <v>1838628.3</v>
      </c>
      <c r="C32" s="27">
        <v>621249.03</v>
      </c>
      <c r="D32" s="27">
        <v>606.37</v>
      </c>
      <c r="E32" s="27">
        <v>606.34</v>
      </c>
      <c r="F32" s="8">
        <f t="shared" si="0"/>
        <v>-2.9999999999972715E-2</v>
      </c>
      <c r="G32" s="8">
        <f t="shared" si="1"/>
        <v>8.9999999999836294E-4</v>
      </c>
      <c r="H32" s="2"/>
      <c r="I32" s="2"/>
      <c r="J32" s="2"/>
    </row>
    <row r="33" spans="1:10" x14ac:dyDescent="0.25">
      <c r="A33" s="26">
        <v>50058</v>
      </c>
      <c r="B33" s="27">
        <v>1838649.98</v>
      </c>
      <c r="C33" s="27">
        <v>621251.82999999996</v>
      </c>
      <c r="D33" s="27">
        <v>605.27</v>
      </c>
      <c r="E33" s="27">
        <v>605.41999999999996</v>
      </c>
      <c r="F33" s="8">
        <f t="shared" si="0"/>
        <v>0.14999999999997726</v>
      </c>
      <c r="G33" s="8">
        <f t="shared" si="1"/>
        <v>2.2499999999993178E-2</v>
      </c>
      <c r="H33" s="2"/>
      <c r="I33" s="2"/>
      <c r="J33" s="2"/>
    </row>
    <row r="34" spans="1:10" x14ac:dyDescent="0.25">
      <c r="A34" s="26">
        <v>50060</v>
      </c>
      <c r="B34" s="27">
        <v>1838656.53</v>
      </c>
      <c r="C34" s="27">
        <v>621561.05000000005</v>
      </c>
      <c r="D34" s="27">
        <v>602.64</v>
      </c>
      <c r="E34" s="27">
        <v>602.80999999999995</v>
      </c>
      <c r="F34" s="8">
        <f t="shared" si="0"/>
        <v>0.16999999999995907</v>
      </c>
      <c r="G34" s="8">
        <f t="shared" si="1"/>
        <v>2.8899999999986086E-2</v>
      </c>
      <c r="H34" s="2"/>
      <c r="I34" s="2"/>
      <c r="J34" s="2"/>
    </row>
    <row r="35" spans="1:10" x14ac:dyDescent="0.25">
      <c r="A35" s="26">
        <v>50061</v>
      </c>
      <c r="B35" s="27">
        <v>1838666.95</v>
      </c>
      <c r="C35" s="27">
        <v>622291.19999999995</v>
      </c>
      <c r="D35" s="27">
        <v>603.87</v>
      </c>
      <c r="E35" s="27">
        <v>604.02</v>
      </c>
      <c r="F35" s="8">
        <f t="shared" si="0"/>
        <v>0.14999999999997726</v>
      </c>
      <c r="G35" s="8">
        <f t="shared" si="1"/>
        <v>2.2499999999993178E-2</v>
      </c>
      <c r="H35" s="2"/>
      <c r="I35" s="2"/>
      <c r="J35" s="2"/>
    </row>
    <row r="36" spans="1:10" x14ac:dyDescent="0.25">
      <c r="A36" s="26">
        <v>50064</v>
      </c>
      <c r="B36" s="27">
        <v>1838671.07</v>
      </c>
      <c r="C36" s="27">
        <v>622527.18999999994</v>
      </c>
      <c r="D36" s="27">
        <v>604.59</v>
      </c>
      <c r="E36" s="27">
        <v>604.65</v>
      </c>
      <c r="F36" s="8">
        <f t="shared" si="0"/>
        <v>5.999999999994543E-2</v>
      </c>
      <c r="G36" s="8">
        <f t="shared" si="1"/>
        <v>3.5999999999934518E-3</v>
      </c>
      <c r="H36" s="2"/>
      <c r="I36" s="2"/>
      <c r="J36" s="2"/>
    </row>
    <row r="37" spans="1:10" x14ac:dyDescent="0.25">
      <c r="A37" s="26">
        <v>50068</v>
      </c>
      <c r="B37" s="27">
        <v>1838661.03</v>
      </c>
      <c r="C37" s="27">
        <v>624372.43999999994</v>
      </c>
      <c r="D37" s="27">
        <v>600.95000000000005</v>
      </c>
      <c r="E37" s="27">
        <v>600.97</v>
      </c>
      <c r="F37" s="8">
        <f t="shared" si="0"/>
        <v>1.999999999998181E-2</v>
      </c>
      <c r="G37" s="8">
        <f t="shared" si="1"/>
        <v>3.9999999999927241E-4</v>
      </c>
      <c r="H37" s="2"/>
      <c r="I37" s="2"/>
      <c r="J37" s="2"/>
    </row>
    <row r="38" spans="1:10" x14ac:dyDescent="0.25">
      <c r="A38" s="26">
        <v>50070</v>
      </c>
      <c r="B38" s="27">
        <v>1838667.96</v>
      </c>
      <c r="C38" s="27">
        <v>624919.16</v>
      </c>
      <c r="D38" s="27">
        <v>597.71</v>
      </c>
      <c r="E38" s="27">
        <v>597.99</v>
      </c>
      <c r="F38" s="8">
        <f t="shared" si="0"/>
        <v>0.27999999999997272</v>
      </c>
      <c r="G38" s="8">
        <f t="shared" si="1"/>
        <v>7.8399999999984718E-2</v>
      </c>
      <c r="H38" s="2"/>
      <c r="I38" s="2"/>
      <c r="J38" s="2"/>
    </row>
    <row r="39" spans="1:10" x14ac:dyDescent="0.25">
      <c r="A39" s="26">
        <v>50072</v>
      </c>
      <c r="B39" s="27">
        <v>1838672.89</v>
      </c>
      <c r="C39" s="27">
        <v>625176.04</v>
      </c>
      <c r="D39" s="27">
        <v>596.52</v>
      </c>
      <c r="E39" s="27">
        <v>596.59</v>
      </c>
      <c r="F39" s="8">
        <f t="shared" si="0"/>
        <v>7.0000000000050022E-2</v>
      </c>
      <c r="G39" s="8">
        <f t="shared" si="1"/>
        <v>4.9000000000070029E-3</v>
      </c>
      <c r="H39" s="2"/>
      <c r="I39" s="2"/>
      <c r="J39" s="2"/>
    </row>
    <row r="40" spans="1:10" x14ac:dyDescent="0.25">
      <c r="A40" s="26">
        <v>50074</v>
      </c>
      <c r="B40" s="27">
        <v>1838712.38</v>
      </c>
      <c r="C40" s="27">
        <v>627820.34</v>
      </c>
      <c r="D40" s="27">
        <v>588.83000000000004</v>
      </c>
      <c r="E40" s="27">
        <v>589.04999999999995</v>
      </c>
      <c r="F40" s="8">
        <f t="shared" si="0"/>
        <v>0.2199999999999136</v>
      </c>
      <c r="G40" s="8">
        <f t="shared" si="1"/>
        <v>4.839999999996198E-2</v>
      </c>
      <c r="H40" s="2"/>
      <c r="I40" s="2"/>
      <c r="J40" s="2"/>
    </row>
    <row r="41" spans="1:10" x14ac:dyDescent="0.25">
      <c r="A41" s="26">
        <v>50076</v>
      </c>
      <c r="B41" s="27">
        <v>1838690.29</v>
      </c>
      <c r="C41" s="27">
        <v>626287.81000000006</v>
      </c>
      <c r="D41" s="27">
        <v>592.14</v>
      </c>
      <c r="E41" s="27">
        <v>592.29999999999995</v>
      </c>
      <c r="F41" s="8">
        <f t="shared" si="0"/>
        <v>0.15999999999996817</v>
      </c>
      <c r="G41" s="8">
        <f t="shared" si="1"/>
        <v>2.5599999999989815E-2</v>
      </c>
      <c r="H41" s="2"/>
      <c r="I41" s="2"/>
      <c r="J41" s="2"/>
    </row>
    <row r="42" spans="1:10" x14ac:dyDescent="0.25">
      <c r="A42" s="26">
        <v>50077</v>
      </c>
      <c r="B42" s="27">
        <v>1838761.83</v>
      </c>
      <c r="C42" s="27">
        <v>627003.12</v>
      </c>
      <c r="D42" s="27">
        <v>591.14</v>
      </c>
      <c r="E42" s="27">
        <v>591.25</v>
      </c>
      <c r="F42" s="8">
        <f t="shared" si="0"/>
        <v>0.11000000000001364</v>
      </c>
      <c r="G42" s="8">
        <f t="shared" si="1"/>
        <v>1.2100000000003001E-2</v>
      </c>
      <c r="H42" s="2"/>
      <c r="I42" s="2"/>
      <c r="J42" s="2"/>
    </row>
    <row r="43" spans="1:10" x14ac:dyDescent="0.25">
      <c r="A43" s="26">
        <v>50079</v>
      </c>
      <c r="B43" s="27">
        <v>1838775.13</v>
      </c>
      <c r="C43" s="27">
        <v>630774.79</v>
      </c>
      <c r="D43" s="27">
        <v>583.19000000000005</v>
      </c>
      <c r="E43" s="27">
        <v>583.47</v>
      </c>
      <c r="F43" s="8">
        <f t="shared" si="0"/>
        <v>0.27999999999997272</v>
      </c>
      <c r="G43" s="8">
        <f t="shared" si="1"/>
        <v>7.8399999999984718E-2</v>
      </c>
      <c r="H43" s="2"/>
      <c r="I43" s="2"/>
      <c r="J43" s="2"/>
    </row>
    <row r="44" spans="1:10" x14ac:dyDescent="0.25">
      <c r="A44" s="26">
        <v>50082</v>
      </c>
      <c r="B44" s="27">
        <v>1838762.45</v>
      </c>
      <c r="C44" s="27">
        <v>630185.96</v>
      </c>
      <c r="D44" s="27">
        <v>583.11</v>
      </c>
      <c r="E44" s="27">
        <v>583.16</v>
      </c>
      <c r="F44" s="8">
        <f t="shared" si="0"/>
        <v>4.9999999999954525E-2</v>
      </c>
      <c r="G44" s="8">
        <f t="shared" si="1"/>
        <v>2.4999999999954525E-3</v>
      </c>
      <c r="H44" s="2"/>
      <c r="I44" s="2"/>
      <c r="J44" s="2"/>
    </row>
    <row r="45" spans="1:10" x14ac:dyDescent="0.25">
      <c r="A45" s="26">
        <v>50083</v>
      </c>
      <c r="B45" s="27">
        <v>1838795.26</v>
      </c>
      <c r="C45" s="27">
        <v>629333.39</v>
      </c>
      <c r="D45" s="27">
        <v>585.19000000000005</v>
      </c>
      <c r="E45" s="27">
        <v>585.25</v>
      </c>
      <c r="F45" s="8">
        <f t="shared" si="0"/>
        <v>5.999999999994543E-2</v>
      </c>
      <c r="G45" s="8">
        <f t="shared" si="1"/>
        <v>3.5999999999934518E-3</v>
      </c>
      <c r="H45" s="2"/>
      <c r="I45" s="2"/>
      <c r="J45" s="2"/>
    </row>
    <row r="46" spans="1:10" x14ac:dyDescent="0.25">
      <c r="A46" s="26">
        <v>50085</v>
      </c>
      <c r="B46" s="27">
        <v>1838778.37</v>
      </c>
      <c r="C46" s="27">
        <v>629776.56999999995</v>
      </c>
      <c r="D46" s="27">
        <v>585.48</v>
      </c>
      <c r="E46" s="27">
        <v>585.42999999999995</v>
      </c>
      <c r="F46" s="8">
        <f t="shared" si="0"/>
        <v>-5.0000000000068212E-2</v>
      </c>
      <c r="G46" s="8">
        <f t="shared" si="1"/>
        <v>2.5000000000068214E-3</v>
      </c>
      <c r="H46" s="2"/>
      <c r="I46" s="2"/>
      <c r="J46" s="2"/>
    </row>
    <row r="47" spans="1:10" x14ac:dyDescent="0.25">
      <c r="A47" s="26">
        <v>50086</v>
      </c>
      <c r="B47" s="27">
        <v>1838794.34</v>
      </c>
      <c r="C47" s="27">
        <v>629706.63</v>
      </c>
      <c r="D47" s="27">
        <v>584.51</v>
      </c>
      <c r="E47" s="27">
        <v>584.70000000000005</v>
      </c>
      <c r="F47" s="8">
        <f t="shared" si="0"/>
        <v>0.19000000000005457</v>
      </c>
      <c r="G47" s="8">
        <f t="shared" si="1"/>
        <v>3.6100000000020734E-2</v>
      </c>
      <c r="H47" s="2"/>
      <c r="I47" s="2"/>
      <c r="J47" s="2"/>
    </row>
    <row r="48" spans="1:10" x14ac:dyDescent="0.25">
      <c r="A48" s="26">
        <v>50088</v>
      </c>
      <c r="B48" s="27">
        <v>1838838.12</v>
      </c>
      <c r="C48" s="27">
        <v>631381.71</v>
      </c>
      <c r="D48" s="27">
        <v>584.27</v>
      </c>
      <c r="E48" s="27">
        <v>584.37</v>
      </c>
      <c r="F48" s="8">
        <f t="shared" si="0"/>
        <v>0.10000000000002274</v>
      </c>
      <c r="G48" s="8">
        <f t="shared" si="1"/>
        <v>1.0000000000004547E-2</v>
      </c>
      <c r="H48" s="2"/>
      <c r="I48" s="2"/>
      <c r="J48" s="2"/>
    </row>
    <row r="49" spans="1:10" x14ac:dyDescent="0.25">
      <c r="A49" s="26">
        <v>50090</v>
      </c>
      <c r="B49" s="27">
        <v>1838802.28</v>
      </c>
      <c r="C49" s="27">
        <v>631875.47</v>
      </c>
      <c r="D49" s="27">
        <v>581.29</v>
      </c>
      <c r="E49" s="27">
        <v>581.39</v>
      </c>
      <c r="F49" s="8">
        <f t="shared" si="0"/>
        <v>0.10000000000002274</v>
      </c>
      <c r="G49" s="8">
        <f t="shared" si="1"/>
        <v>1.0000000000004547E-2</v>
      </c>
      <c r="H49" s="2"/>
      <c r="I49" s="2"/>
      <c r="J49" s="2"/>
    </row>
    <row r="50" spans="1:10" x14ac:dyDescent="0.25">
      <c r="A50" s="26">
        <v>50091</v>
      </c>
      <c r="B50" s="27">
        <v>1838866.32</v>
      </c>
      <c r="C50" s="27">
        <v>632860.69999999995</v>
      </c>
      <c r="D50" s="27">
        <v>580.9</v>
      </c>
      <c r="E50" s="27">
        <v>580.99</v>
      </c>
      <c r="F50" s="8">
        <f t="shared" si="0"/>
        <v>9.0000000000031832E-2</v>
      </c>
      <c r="G50" s="8">
        <f t="shared" si="1"/>
        <v>8.1000000000057294E-3</v>
      </c>
      <c r="H50" s="2"/>
      <c r="I50" s="2"/>
      <c r="J50" s="2"/>
    </row>
    <row r="51" spans="1:10" x14ac:dyDescent="0.25">
      <c r="A51" s="26">
        <v>50093</v>
      </c>
      <c r="B51" s="27">
        <v>1838795.96</v>
      </c>
      <c r="C51" s="27">
        <v>632378.53</v>
      </c>
      <c r="D51" s="27">
        <v>581.79</v>
      </c>
      <c r="E51" s="27">
        <v>581.85</v>
      </c>
      <c r="F51" s="8">
        <f t="shared" si="0"/>
        <v>6.0000000000059117E-2</v>
      </c>
      <c r="G51" s="8">
        <f t="shared" si="1"/>
        <v>3.6000000000070941E-3</v>
      </c>
      <c r="H51" s="2"/>
      <c r="I51" s="2"/>
      <c r="J51" s="2"/>
    </row>
    <row r="52" spans="1:10" x14ac:dyDescent="0.25">
      <c r="A52" s="26">
        <v>50095</v>
      </c>
      <c r="B52" s="27">
        <v>1838838.78</v>
      </c>
      <c r="C52" s="27">
        <v>634334.74</v>
      </c>
      <c r="D52" s="27">
        <v>580.27</v>
      </c>
      <c r="E52" s="27">
        <v>580.41</v>
      </c>
      <c r="F52" s="8">
        <f t="shared" si="0"/>
        <v>0.13999999999998636</v>
      </c>
      <c r="G52" s="8">
        <f t="shared" si="1"/>
        <v>1.959999999999618E-2</v>
      </c>
      <c r="H52" s="2"/>
      <c r="I52" s="2"/>
      <c r="J52" s="2"/>
    </row>
    <row r="53" spans="1:10" x14ac:dyDescent="0.25">
      <c r="A53" s="26">
        <v>50097</v>
      </c>
      <c r="B53" s="27">
        <v>1838895</v>
      </c>
      <c r="C53" s="27">
        <v>634910.42000000004</v>
      </c>
      <c r="D53" s="27">
        <v>579.29</v>
      </c>
      <c r="E53" s="27">
        <v>579.42999999999995</v>
      </c>
      <c r="F53" s="8">
        <f t="shared" si="0"/>
        <v>0.13999999999998636</v>
      </c>
      <c r="G53" s="8">
        <f t="shared" si="1"/>
        <v>1.959999999999618E-2</v>
      </c>
      <c r="H53" s="2"/>
      <c r="I53" s="2"/>
      <c r="J53" s="2"/>
    </row>
    <row r="54" spans="1:10" x14ac:dyDescent="0.25">
      <c r="A54" s="9"/>
      <c r="B54" s="10"/>
      <c r="C54" s="10"/>
      <c r="D54" s="10"/>
      <c r="E54" s="10"/>
      <c r="F54" s="8">
        <f t="shared" si="0"/>
        <v>0</v>
      </c>
      <c r="G54" s="8">
        <f t="shared" si="1"/>
        <v>0</v>
      </c>
      <c r="H54" s="2"/>
      <c r="I54" s="2"/>
      <c r="J54" s="2"/>
    </row>
    <row r="55" spans="1:10" x14ac:dyDescent="0.25">
      <c r="A55" s="9"/>
      <c r="B55" s="10"/>
      <c r="C55" s="10"/>
      <c r="D55" s="10"/>
      <c r="E55" s="10"/>
      <c r="F55" s="8">
        <f t="shared" si="0"/>
        <v>0</v>
      </c>
      <c r="G55" s="8">
        <f t="shared" si="1"/>
        <v>0</v>
      </c>
      <c r="H55" s="2"/>
      <c r="I55" s="2"/>
      <c r="J55" s="2"/>
    </row>
    <row r="56" spans="1:10" x14ac:dyDescent="0.25">
      <c r="A56" s="9"/>
      <c r="B56" s="10"/>
      <c r="C56" s="10"/>
      <c r="D56" s="10"/>
      <c r="E56" s="10"/>
      <c r="F56" s="8">
        <f t="shared" si="0"/>
        <v>0</v>
      </c>
      <c r="G56" s="8">
        <f t="shared" si="1"/>
        <v>0</v>
      </c>
      <c r="H56" s="2"/>
      <c r="I56" s="2"/>
      <c r="J56" s="2"/>
    </row>
    <row r="57" spans="1:10" x14ac:dyDescent="0.25">
      <c r="A57" s="9"/>
      <c r="B57" s="10"/>
      <c r="C57" s="10"/>
      <c r="D57" s="10"/>
      <c r="E57" s="10"/>
      <c r="F57" s="8">
        <f t="shared" si="0"/>
        <v>0</v>
      </c>
      <c r="G57" s="8">
        <f t="shared" si="1"/>
        <v>0</v>
      </c>
      <c r="H57" s="2"/>
      <c r="I57" s="2"/>
      <c r="J57" s="2"/>
    </row>
    <row r="58" spans="1:10" x14ac:dyDescent="0.25">
      <c r="A58" s="9"/>
      <c r="B58" s="10"/>
      <c r="C58" s="10"/>
      <c r="D58" s="10"/>
      <c r="E58" s="10"/>
      <c r="F58" s="8">
        <f t="shared" si="0"/>
        <v>0</v>
      </c>
      <c r="G58" s="8">
        <f t="shared" si="1"/>
        <v>0</v>
      </c>
      <c r="H58" s="2"/>
      <c r="I58" s="2"/>
      <c r="J58" s="2"/>
    </row>
    <row r="59" spans="1:10" x14ac:dyDescent="0.25">
      <c r="A59" s="9"/>
      <c r="B59" s="10"/>
      <c r="C59" s="10"/>
      <c r="D59" s="10"/>
      <c r="E59" s="10"/>
      <c r="F59" s="8">
        <f t="shared" si="0"/>
        <v>0</v>
      </c>
      <c r="G59" s="8">
        <f t="shared" si="1"/>
        <v>0</v>
      </c>
      <c r="H59" s="2"/>
      <c r="I59" s="2"/>
      <c r="J59" s="2"/>
    </row>
    <row r="60" spans="1:10" x14ac:dyDescent="0.25">
      <c r="A60" s="9"/>
      <c r="B60" s="10"/>
      <c r="C60" s="10"/>
      <c r="D60" s="10"/>
      <c r="E60" s="10"/>
      <c r="F60" s="8">
        <f t="shared" si="0"/>
        <v>0</v>
      </c>
      <c r="G60" s="8">
        <f t="shared" si="1"/>
        <v>0</v>
      </c>
      <c r="H60" s="2"/>
      <c r="I60" s="2"/>
      <c r="J60" s="2"/>
    </row>
    <row r="61" spans="1:10" x14ac:dyDescent="0.25">
      <c r="A61" s="9"/>
      <c r="B61" s="10"/>
      <c r="C61" s="10"/>
      <c r="D61" s="10"/>
      <c r="E61" s="10"/>
      <c r="F61" s="8">
        <f t="shared" si="0"/>
        <v>0</v>
      </c>
      <c r="G61" s="8">
        <f t="shared" si="1"/>
        <v>0</v>
      </c>
      <c r="H61" s="2"/>
      <c r="I61" s="2"/>
      <c r="J61" s="2"/>
    </row>
    <row r="62" spans="1:10" x14ac:dyDescent="0.25">
      <c r="A62" s="9"/>
      <c r="B62" s="10"/>
      <c r="C62" s="10"/>
      <c r="D62" s="10"/>
      <c r="E62" s="10"/>
      <c r="F62" s="8">
        <f t="shared" si="0"/>
        <v>0</v>
      </c>
      <c r="G62" s="8">
        <f t="shared" si="1"/>
        <v>0</v>
      </c>
      <c r="H62" s="2"/>
      <c r="I62" s="2"/>
      <c r="J62" s="2"/>
    </row>
    <row r="63" spans="1:10" x14ac:dyDescent="0.25">
      <c r="A63" s="9"/>
      <c r="B63" s="10"/>
      <c r="C63" s="10"/>
      <c r="D63" s="10"/>
      <c r="E63" s="10"/>
      <c r="F63" s="8">
        <f t="shared" si="0"/>
        <v>0</v>
      </c>
      <c r="G63" s="8">
        <f t="shared" si="1"/>
        <v>0</v>
      </c>
      <c r="H63" s="2"/>
      <c r="I63" s="2"/>
      <c r="J63" s="2"/>
    </row>
    <row r="64" spans="1:10" x14ac:dyDescent="0.25">
      <c r="A64" s="9"/>
      <c r="B64" s="10"/>
      <c r="C64" s="10"/>
      <c r="D64" s="10"/>
      <c r="E64" s="10"/>
      <c r="F64" s="8">
        <f t="shared" si="0"/>
        <v>0</v>
      </c>
      <c r="G64" s="8">
        <f t="shared" si="1"/>
        <v>0</v>
      </c>
      <c r="H64" s="2"/>
      <c r="I64" s="2"/>
      <c r="J64" s="2"/>
    </row>
    <row r="65" spans="1:10" x14ac:dyDescent="0.25">
      <c r="A65" s="9"/>
      <c r="B65" s="10"/>
      <c r="C65" s="10"/>
      <c r="D65" s="10"/>
      <c r="E65" s="10"/>
      <c r="F65" s="8">
        <f t="shared" si="0"/>
        <v>0</v>
      </c>
      <c r="G65" s="8">
        <f t="shared" si="1"/>
        <v>0</v>
      </c>
      <c r="H65" s="2"/>
      <c r="I65" s="2"/>
      <c r="J65" s="2"/>
    </row>
    <row r="66" spans="1:10" x14ac:dyDescent="0.25">
      <c r="A66" s="9"/>
      <c r="B66" s="10"/>
      <c r="C66" s="10"/>
      <c r="D66" s="10"/>
      <c r="E66" s="10"/>
      <c r="F66" s="8">
        <f t="shared" si="0"/>
        <v>0</v>
      </c>
      <c r="G66" s="8">
        <f t="shared" si="1"/>
        <v>0</v>
      </c>
      <c r="H66" s="2"/>
      <c r="I66" s="2"/>
      <c r="J66" s="2"/>
    </row>
    <row r="67" spans="1:10" x14ac:dyDescent="0.25">
      <c r="A67" s="9"/>
      <c r="B67" s="10"/>
      <c r="C67" s="10"/>
      <c r="D67" s="10"/>
      <c r="E67" s="10"/>
      <c r="F67" s="8">
        <f t="shared" si="0"/>
        <v>0</v>
      </c>
      <c r="G67" s="8">
        <f t="shared" si="1"/>
        <v>0</v>
      </c>
      <c r="H67" s="2"/>
      <c r="I67" s="2"/>
      <c r="J67" s="2"/>
    </row>
    <row r="68" spans="1:10" x14ac:dyDescent="0.25">
      <c r="A68" s="9"/>
      <c r="B68" s="10"/>
      <c r="C68" s="10"/>
      <c r="D68" s="10"/>
      <c r="E68" s="10"/>
      <c r="F68" s="8">
        <f t="shared" si="0"/>
        <v>0</v>
      </c>
      <c r="G68" s="8">
        <f t="shared" si="1"/>
        <v>0</v>
      </c>
      <c r="H68" s="2"/>
      <c r="I68" s="2"/>
      <c r="J68" s="2"/>
    </row>
    <row r="69" spans="1:10" x14ac:dyDescent="0.25">
      <c r="A69" s="9"/>
      <c r="B69" s="10"/>
      <c r="C69" s="10"/>
      <c r="D69" s="10"/>
      <c r="E69" s="10"/>
      <c r="F69" s="8">
        <f t="shared" si="0"/>
        <v>0</v>
      </c>
      <c r="G69" s="8">
        <f t="shared" si="1"/>
        <v>0</v>
      </c>
      <c r="H69" s="2"/>
      <c r="I69" s="2"/>
      <c r="J69" s="2"/>
    </row>
    <row r="70" spans="1:10" x14ac:dyDescent="0.25">
      <c r="A70" s="9"/>
      <c r="B70" s="10"/>
      <c r="C70" s="10"/>
      <c r="D70" s="10"/>
      <c r="E70" s="10"/>
      <c r="F70" s="8">
        <f t="shared" si="0"/>
        <v>0</v>
      </c>
      <c r="G70" s="8">
        <f t="shared" si="1"/>
        <v>0</v>
      </c>
      <c r="H70" s="2"/>
      <c r="I70" s="2"/>
      <c r="J70" s="2"/>
    </row>
    <row r="71" spans="1:10" x14ac:dyDescent="0.25">
      <c r="A71" s="9"/>
      <c r="B71" s="10"/>
      <c r="C71" s="10"/>
      <c r="D71" s="10"/>
      <c r="E71" s="10"/>
      <c r="F71" s="8">
        <f t="shared" si="0"/>
        <v>0</v>
      </c>
      <c r="G71" s="8">
        <f t="shared" si="1"/>
        <v>0</v>
      </c>
      <c r="H71" s="2"/>
      <c r="I71" s="2"/>
      <c r="J71" s="2"/>
    </row>
    <row r="72" spans="1:10" x14ac:dyDescent="0.25">
      <c r="A72" s="9"/>
      <c r="B72" s="10"/>
      <c r="C72" s="10"/>
      <c r="D72" s="10"/>
      <c r="E72" s="10"/>
      <c r="F72" s="8">
        <f t="shared" si="0"/>
        <v>0</v>
      </c>
      <c r="G72" s="8">
        <f t="shared" si="1"/>
        <v>0</v>
      </c>
      <c r="H72" s="2"/>
      <c r="I72" s="2"/>
      <c r="J72" s="2"/>
    </row>
    <row r="73" spans="1:10" x14ac:dyDescent="0.25">
      <c r="A73" s="9"/>
      <c r="B73" s="10"/>
      <c r="C73" s="10"/>
      <c r="D73" s="10"/>
      <c r="E73" s="10"/>
      <c r="F73" s="8">
        <f t="shared" si="0"/>
        <v>0</v>
      </c>
      <c r="G73" s="8">
        <f t="shared" si="1"/>
        <v>0</v>
      </c>
      <c r="H73" s="2"/>
      <c r="I73" s="2"/>
      <c r="J73" s="2"/>
    </row>
    <row r="74" spans="1:10" x14ac:dyDescent="0.25">
      <c r="A74" s="9"/>
      <c r="B74" s="10"/>
      <c r="C74" s="10"/>
      <c r="D74" s="10"/>
      <c r="E74" s="10"/>
      <c r="F74" s="8">
        <f t="shared" si="0"/>
        <v>0</v>
      </c>
      <c r="G74" s="8">
        <f t="shared" si="1"/>
        <v>0</v>
      </c>
      <c r="H74" s="2"/>
      <c r="I74" s="2"/>
      <c r="J74" s="2"/>
    </row>
    <row r="75" spans="1:10" x14ac:dyDescent="0.25">
      <c r="A75" s="9"/>
      <c r="B75" s="10"/>
      <c r="C75" s="10"/>
      <c r="D75" s="10"/>
      <c r="E75" s="10"/>
      <c r="F75" s="8">
        <f t="shared" si="0"/>
        <v>0</v>
      </c>
      <c r="G75" s="8">
        <f t="shared" si="1"/>
        <v>0</v>
      </c>
      <c r="H75" s="2"/>
      <c r="I75" s="2"/>
      <c r="J75" s="2"/>
    </row>
    <row r="76" spans="1:10" x14ac:dyDescent="0.25">
      <c r="A76" s="9"/>
      <c r="B76" s="10"/>
      <c r="C76" s="10"/>
      <c r="D76" s="10"/>
      <c r="E76" s="10"/>
      <c r="F76" s="8">
        <f t="shared" si="0"/>
        <v>0</v>
      </c>
      <c r="G76" s="8">
        <f t="shared" si="1"/>
        <v>0</v>
      </c>
      <c r="H76" s="2"/>
      <c r="I76" s="2"/>
      <c r="J76" s="2"/>
    </row>
    <row r="77" spans="1:10" x14ac:dyDescent="0.25">
      <c r="A77" s="9"/>
      <c r="B77" s="10"/>
      <c r="C77" s="10"/>
      <c r="D77" s="10"/>
      <c r="E77" s="10"/>
      <c r="F77" s="8">
        <f t="shared" si="0"/>
        <v>0</v>
      </c>
      <c r="G77" s="8">
        <f t="shared" si="1"/>
        <v>0</v>
      </c>
      <c r="H77" s="2"/>
      <c r="I77" s="2"/>
      <c r="J77" s="2"/>
    </row>
    <row r="78" spans="1:10" x14ac:dyDescent="0.25">
      <c r="A78" s="9"/>
      <c r="B78" s="10"/>
      <c r="C78" s="10"/>
      <c r="D78" s="10"/>
      <c r="E78" s="10"/>
      <c r="F78" s="8">
        <f t="shared" si="0"/>
        <v>0</v>
      </c>
      <c r="G78" s="8">
        <f t="shared" si="1"/>
        <v>0</v>
      </c>
      <c r="H78" s="2"/>
      <c r="I78" s="2"/>
      <c r="J78" s="2"/>
    </row>
    <row r="79" spans="1:10" x14ac:dyDescent="0.25">
      <c r="A79" s="9"/>
      <c r="B79" s="10"/>
      <c r="C79" s="10"/>
      <c r="D79" s="10"/>
      <c r="E79" s="10"/>
      <c r="F79" s="8">
        <f t="shared" si="0"/>
        <v>0</v>
      </c>
      <c r="G79" s="8">
        <f t="shared" si="1"/>
        <v>0</v>
      </c>
      <c r="H79" s="2"/>
      <c r="I79" s="2"/>
      <c r="J79" s="2"/>
    </row>
    <row r="80" spans="1:10" x14ac:dyDescent="0.25">
      <c r="A80" s="9"/>
      <c r="B80" s="10"/>
      <c r="C80" s="10"/>
      <c r="D80" s="10"/>
      <c r="E80" s="10"/>
      <c r="F80" s="8">
        <f t="shared" si="0"/>
        <v>0</v>
      </c>
      <c r="G80" s="8">
        <f t="shared" si="1"/>
        <v>0</v>
      </c>
      <c r="H80" s="2"/>
      <c r="I80" s="2"/>
      <c r="J80" s="2"/>
    </row>
    <row r="81" spans="1:10" x14ac:dyDescent="0.25">
      <c r="A81" s="9"/>
      <c r="B81" s="10"/>
      <c r="C81" s="10"/>
      <c r="D81" s="10"/>
      <c r="E81" s="10"/>
      <c r="F81" s="8">
        <f t="shared" si="0"/>
        <v>0</v>
      </c>
      <c r="G81" s="8">
        <f t="shared" si="1"/>
        <v>0</v>
      </c>
      <c r="H81" s="2"/>
      <c r="I81" s="2"/>
      <c r="J81" s="2"/>
    </row>
    <row r="82" spans="1:10" x14ac:dyDescent="0.25">
      <c r="A82" s="9"/>
      <c r="B82" s="10"/>
      <c r="C82" s="10"/>
      <c r="D82" s="10"/>
      <c r="E82" s="10"/>
      <c r="F82" s="8">
        <f t="shared" si="0"/>
        <v>0</v>
      </c>
      <c r="G82" s="8">
        <f t="shared" si="1"/>
        <v>0</v>
      </c>
      <c r="H82" s="2"/>
      <c r="I82" s="2"/>
      <c r="J82" s="2"/>
    </row>
    <row r="83" spans="1:10" x14ac:dyDescent="0.25">
      <c r="A83" s="9"/>
      <c r="B83" s="10"/>
      <c r="C83" s="10"/>
      <c r="D83" s="10"/>
      <c r="E83" s="10"/>
      <c r="F83" s="8">
        <f t="shared" si="0"/>
        <v>0</v>
      </c>
      <c r="G83" s="8">
        <f t="shared" si="1"/>
        <v>0</v>
      </c>
      <c r="H83" s="2"/>
      <c r="I83" s="2"/>
      <c r="J83" s="2"/>
    </row>
    <row r="84" spans="1:10" x14ac:dyDescent="0.25">
      <c r="A84" s="9"/>
      <c r="B84" s="10"/>
      <c r="C84" s="10"/>
      <c r="D84" s="10"/>
      <c r="E84" s="10"/>
      <c r="F84" s="8">
        <f t="shared" si="0"/>
        <v>0</v>
      </c>
      <c r="G84" s="8">
        <f t="shared" si="1"/>
        <v>0</v>
      </c>
      <c r="H84" s="2"/>
      <c r="I84" s="2"/>
      <c r="J84" s="2"/>
    </row>
    <row r="85" spans="1:10" x14ac:dyDescent="0.25">
      <c r="A85" s="9"/>
      <c r="B85" s="10"/>
      <c r="C85" s="10"/>
      <c r="D85" s="10"/>
      <c r="E85" s="10"/>
      <c r="F85" s="8">
        <f t="shared" si="0"/>
        <v>0</v>
      </c>
      <c r="G85" s="8">
        <f t="shared" si="1"/>
        <v>0</v>
      </c>
      <c r="H85" s="2"/>
      <c r="I85" s="2"/>
      <c r="J85" s="2"/>
    </row>
    <row r="86" spans="1:10" x14ac:dyDescent="0.25">
      <c r="A86" s="9"/>
      <c r="B86" s="10"/>
      <c r="C86" s="10"/>
      <c r="D86" s="10"/>
      <c r="E86" s="10"/>
      <c r="F86" s="8">
        <f t="shared" si="0"/>
        <v>0</v>
      </c>
      <c r="G86" s="8">
        <f t="shared" si="1"/>
        <v>0</v>
      </c>
      <c r="H86" s="2"/>
      <c r="I86" s="2"/>
      <c r="J86" s="2"/>
    </row>
    <row r="87" spans="1:10" x14ac:dyDescent="0.25">
      <c r="A87" s="9"/>
      <c r="B87" s="10"/>
      <c r="C87" s="10"/>
      <c r="D87" s="10"/>
      <c r="E87" s="10"/>
      <c r="F87" s="8">
        <f t="shared" si="0"/>
        <v>0</v>
      </c>
      <c r="G87" s="8">
        <f t="shared" si="1"/>
        <v>0</v>
      </c>
      <c r="H87" s="2"/>
      <c r="I87" s="2"/>
      <c r="J87" s="2"/>
    </row>
    <row r="88" spans="1:10" x14ac:dyDescent="0.25">
      <c r="A88" s="9"/>
      <c r="B88" s="10"/>
      <c r="C88" s="10"/>
      <c r="D88" s="10"/>
      <c r="E88" s="10"/>
      <c r="F88" s="8">
        <f t="shared" si="0"/>
        <v>0</v>
      </c>
      <c r="G88" s="8">
        <f t="shared" si="1"/>
        <v>0</v>
      </c>
      <c r="H88" s="2"/>
      <c r="I88" s="2"/>
      <c r="J88" s="2"/>
    </row>
    <row r="89" spans="1:10" x14ac:dyDescent="0.25">
      <c r="A89" s="9"/>
      <c r="B89" s="10"/>
      <c r="C89" s="10"/>
      <c r="D89" s="10"/>
      <c r="E89" s="10"/>
      <c r="F89" s="8">
        <f t="shared" si="0"/>
        <v>0</v>
      </c>
      <c r="G89" s="8">
        <f t="shared" si="1"/>
        <v>0</v>
      </c>
      <c r="H89" s="2"/>
      <c r="I89" s="2"/>
      <c r="J89" s="2"/>
    </row>
    <row r="90" spans="1:10" x14ac:dyDescent="0.25">
      <c r="A90" s="9"/>
      <c r="B90" s="10"/>
      <c r="C90" s="10"/>
      <c r="D90" s="10"/>
      <c r="E90" s="10"/>
      <c r="F90" s="8">
        <f t="shared" si="0"/>
        <v>0</v>
      </c>
      <c r="G90" s="8">
        <f t="shared" si="1"/>
        <v>0</v>
      </c>
      <c r="H90" s="2"/>
      <c r="I90" s="2"/>
      <c r="J90" s="2"/>
    </row>
    <row r="91" spans="1:10" x14ac:dyDescent="0.25">
      <c r="A91" s="9"/>
      <c r="B91" s="10"/>
      <c r="C91" s="10"/>
      <c r="D91" s="10"/>
      <c r="E91" s="10"/>
      <c r="F91" s="8">
        <f t="shared" si="0"/>
        <v>0</v>
      </c>
      <c r="G91" s="8">
        <f t="shared" si="1"/>
        <v>0</v>
      </c>
      <c r="H91" s="2"/>
      <c r="I91" s="2"/>
      <c r="J91" s="2"/>
    </row>
    <row r="92" spans="1:10" x14ac:dyDescent="0.25">
      <c r="A92" s="9"/>
      <c r="B92" s="10"/>
      <c r="C92" s="10"/>
      <c r="D92" s="10"/>
      <c r="E92" s="10"/>
      <c r="F92" s="8">
        <f t="shared" si="0"/>
        <v>0</v>
      </c>
      <c r="G92" s="8">
        <f t="shared" si="1"/>
        <v>0</v>
      </c>
      <c r="H92" s="2"/>
      <c r="I92" s="2"/>
      <c r="J92" s="2"/>
    </row>
    <row r="93" spans="1:10" x14ac:dyDescent="0.25">
      <c r="A93" s="9"/>
      <c r="B93" s="10"/>
      <c r="C93" s="10"/>
      <c r="D93" s="10"/>
      <c r="E93" s="10"/>
      <c r="F93" s="8">
        <f t="shared" si="0"/>
        <v>0</v>
      </c>
      <c r="G93" s="8">
        <f t="shared" si="1"/>
        <v>0</v>
      </c>
      <c r="H93" s="2"/>
      <c r="I93" s="2"/>
      <c r="J93" s="2"/>
    </row>
    <row r="94" spans="1:10" x14ac:dyDescent="0.25">
      <c r="A94" s="9"/>
      <c r="B94" s="10"/>
      <c r="C94" s="10"/>
      <c r="D94" s="10"/>
      <c r="E94" s="10"/>
      <c r="F94" s="8">
        <f t="shared" si="0"/>
        <v>0</v>
      </c>
      <c r="G94" s="8">
        <f t="shared" si="1"/>
        <v>0</v>
      </c>
      <c r="H94" s="2"/>
      <c r="I94" s="2"/>
      <c r="J94" s="2"/>
    </row>
    <row r="95" spans="1:10" x14ac:dyDescent="0.25">
      <c r="A95" s="9"/>
      <c r="B95" s="10"/>
      <c r="C95" s="10"/>
      <c r="D95" s="10"/>
      <c r="E95" s="10"/>
      <c r="F95" s="8">
        <f t="shared" si="0"/>
        <v>0</v>
      </c>
      <c r="G95" s="8">
        <f t="shared" si="1"/>
        <v>0</v>
      </c>
      <c r="H95" s="2"/>
      <c r="I95" s="2"/>
      <c r="J95" s="2"/>
    </row>
    <row r="96" spans="1:10" x14ac:dyDescent="0.25">
      <c r="A96" s="9"/>
      <c r="B96" s="10"/>
      <c r="C96" s="10"/>
      <c r="D96" s="10"/>
      <c r="E96" s="10"/>
      <c r="F96" s="8">
        <f t="shared" si="0"/>
        <v>0</v>
      </c>
      <c r="G96" s="8">
        <f t="shared" si="1"/>
        <v>0</v>
      </c>
      <c r="H96" s="2"/>
      <c r="I96" s="2"/>
      <c r="J96" s="2"/>
    </row>
    <row r="97" spans="1:10" x14ac:dyDescent="0.25">
      <c r="A97" s="9"/>
      <c r="B97" s="10"/>
      <c r="C97" s="10"/>
      <c r="D97" s="10"/>
      <c r="E97" s="10"/>
      <c r="F97" s="8">
        <f t="shared" si="0"/>
        <v>0</v>
      </c>
      <c r="G97" s="8">
        <f t="shared" si="1"/>
        <v>0</v>
      </c>
      <c r="H97" s="2"/>
      <c r="I97" s="2"/>
      <c r="J97" s="2"/>
    </row>
    <row r="98" spans="1:10" x14ac:dyDescent="0.25">
      <c r="A98" s="9"/>
      <c r="B98" s="10"/>
      <c r="C98" s="10"/>
      <c r="D98" s="10"/>
      <c r="E98" s="10"/>
      <c r="F98" s="8">
        <f t="shared" si="0"/>
        <v>0</v>
      </c>
      <c r="G98" s="8">
        <f t="shared" si="1"/>
        <v>0</v>
      </c>
      <c r="H98" s="2"/>
      <c r="I98" s="2"/>
      <c r="J98" s="2"/>
    </row>
    <row r="99" spans="1:10" x14ac:dyDescent="0.25">
      <c r="A99" s="9"/>
      <c r="B99" s="10"/>
      <c r="C99" s="10"/>
      <c r="D99" s="10"/>
      <c r="E99" s="10"/>
      <c r="F99" s="8">
        <f t="shared" si="0"/>
        <v>0</v>
      </c>
      <c r="G99" s="8">
        <f t="shared" si="1"/>
        <v>0</v>
      </c>
      <c r="H99" s="2"/>
      <c r="I99" s="2"/>
      <c r="J99" s="2"/>
    </row>
    <row r="100" spans="1:10" x14ac:dyDescent="0.25">
      <c r="A100" s="9"/>
      <c r="B100" s="10"/>
      <c r="C100" s="10"/>
      <c r="D100" s="10"/>
      <c r="E100" s="10"/>
      <c r="F100" s="8">
        <f t="shared" si="0"/>
        <v>0</v>
      </c>
      <c r="G100" s="8">
        <f t="shared" si="1"/>
        <v>0</v>
      </c>
      <c r="H100" s="2"/>
      <c r="I100" s="2"/>
      <c r="J100" s="2"/>
    </row>
    <row r="101" spans="1:10" x14ac:dyDescent="0.25">
      <c r="A101" s="9"/>
      <c r="B101" s="10"/>
      <c r="C101" s="10"/>
      <c r="D101" s="10"/>
      <c r="E101" s="10"/>
      <c r="F101" s="8">
        <f t="shared" si="0"/>
        <v>0</v>
      </c>
      <c r="G101" s="8">
        <f t="shared" si="1"/>
        <v>0</v>
      </c>
      <c r="H101" s="2"/>
      <c r="I101" s="2"/>
      <c r="J101" s="2"/>
    </row>
    <row r="102" spans="1:10" x14ac:dyDescent="0.25">
      <c r="A102" s="9"/>
      <c r="B102" s="10"/>
      <c r="C102" s="10"/>
      <c r="D102" s="10"/>
      <c r="E102" s="10"/>
      <c r="F102" s="8">
        <f t="shared" si="0"/>
        <v>0</v>
      </c>
      <c r="G102" s="8">
        <f t="shared" si="1"/>
        <v>0</v>
      </c>
      <c r="H102" s="2"/>
      <c r="I102" s="2"/>
      <c r="J102" s="2"/>
    </row>
    <row r="103" spans="1:10" ht="15.75" thickBot="1" x14ac:dyDescent="0.3">
      <c r="A103" s="9"/>
      <c r="B103" s="10"/>
      <c r="C103" s="10"/>
      <c r="D103" s="10"/>
      <c r="E103" s="10"/>
      <c r="F103" s="8">
        <f t="shared" si="0"/>
        <v>0</v>
      </c>
      <c r="G103" s="8">
        <f t="shared" si="1"/>
        <v>0</v>
      </c>
      <c r="H103" s="2"/>
      <c r="I103" s="2"/>
      <c r="J103" s="2"/>
    </row>
    <row r="104" spans="1:10" x14ac:dyDescent="0.25">
      <c r="A104" s="11"/>
      <c r="B104" s="12"/>
      <c r="C104" s="12"/>
      <c r="D104" s="12"/>
      <c r="E104" s="13" t="s">
        <v>12</v>
      </c>
      <c r="F104" s="13">
        <f>SUM($F$5:$F103)</f>
        <v>7.4099999999997408</v>
      </c>
      <c r="G104" s="14"/>
      <c r="H104" s="2"/>
      <c r="I104" s="2"/>
      <c r="J104" s="2"/>
    </row>
    <row r="105" spans="1:10" ht="30" x14ac:dyDescent="0.25">
      <c r="A105" s="15" t="s">
        <v>13</v>
      </c>
      <c r="B105" s="16"/>
      <c r="C105" s="16"/>
      <c r="D105" s="16"/>
      <c r="E105" s="17" t="s">
        <v>14</v>
      </c>
      <c r="F105" s="17"/>
      <c r="G105" s="18">
        <f>SUM($G$5:$G103)</f>
        <v>1.6606999999998924</v>
      </c>
      <c r="H105" s="2"/>
      <c r="I105" s="2"/>
      <c r="J105" s="2"/>
    </row>
    <row r="106" spans="1:10" ht="15.75" thickBot="1" x14ac:dyDescent="0.3">
      <c r="A106" s="19"/>
      <c r="B106" s="20"/>
      <c r="C106" s="20"/>
      <c r="D106" s="20"/>
      <c r="E106" s="21" t="s">
        <v>15</v>
      </c>
      <c r="F106" s="22">
        <f>COUNT($D$5:$D103)</f>
        <v>49</v>
      </c>
      <c r="G106" s="23"/>
      <c r="H106" s="2"/>
      <c r="I106" s="2"/>
      <c r="J106" s="2"/>
    </row>
    <row r="107" spans="1:10" x14ac:dyDescent="0.25">
      <c r="A107" s="24"/>
      <c r="B107" s="25"/>
      <c r="C107" s="25"/>
      <c r="D107" s="25"/>
      <c r="E107" s="25" t="s">
        <v>16</v>
      </c>
      <c r="F107" s="25">
        <f>SQRT((SUMSQ(F5:F53)/F106))</f>
        <v>0.18409735667491722</v>
      </c>
      <c r="G107" s="25"/>
      <c r="H107" s="2"/>
      <c r="I107" s="2"/>
      <c r="J107" s="2"/>
    </row>
  </sheetData>
  <mergeCells count="4">
    <mergeCell ref="A1:G1"/>
    <mergeCell ref="A2:G2"/>
    <mergeCell ref="A3:G3"/>
    <mergeCell ref="A105:D10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652EE-9FAD-47C7-B419-4006EF5422E0}">
  <dimension ref="A1:I107"/>
  <sheetViews>
    <sheetView workbookViewId="0">
      <selection activeCell="G110" sqref="G110"/>
    </sheetView>
  </sheetViews>
  <sheetFormatPr defaultRowHeight="15" x14ac:dyDescent="0.25"/>
  <cols>
    <col min="2" max="2" width="15.85546875" customWidth="1"/>
    <col min="3" max="3" width="15.140625" customWidth="1"/>
    <col min="5" max="5" width="14.140625" customWidth="1"/>
  </cols>
  <sheetData>
    <row r="1" spans="1:9" ht="20.25" x14ac:dyDescent="0.25">
      <c r="A1" s="1" t="s">
        <v>0</v>
      </c>
      <c r="B1" s="1"/>
      <c r="C1" s="1"/>
      <c r="D1" s="1"/>
      <c r="E1" s="1"/>
      <c r="F1" s="1"/>
      <c r="G1" s="1"/>
      <c r="H1" s="2" t="s">
        <v>17</v>
      </c>
      <c r="I1" s="2"/>
    </row>
    <row r="2" spans="1:9" ht="15.75" x14ac:dyDescent="0.25">
      <c r="A2" s="3" t="s">
        <v>2</v>
      </c>
      <c r="B2" s="3"/>
      <c r="C2" s="3"/>
      <c r="D2" s="3"/>
      <c r="E2" s="3"/>
      <c r="F2" s="3"/>
      <c r="G2" s="3"/>
      <c r="H2" s="2" t="s">
        <v>3</v>
      </c>
      <c r="I2" s="2"/>
    </row>
    <row r="3" spans="1:9" ht="16.5" thickBot="1" x14ac:dyDescent="0.3">
      <c r="A3" s="4" t="s">
        <v>4</v>
      </c>
      <c r="B3" s="4"/>
      <c r="C3" s="4"/>
      <c r="D3" s="4"/>
      <c r="E3" s="4"/>
      <c r="F3" s="4"/>
      <c r="G3" s="4"/>
      <c r="H3" s="2"/>
      <c r="I3" s="2"/>
    </row>
    <row r="4" spans="1:9" ht="15.75" thickBot="1" x14ac:dyDescent="0.3">
      <c r="A4" s="5" t="s">
        <v>5</v>
      </c>
      <c r="B4" s="6" t="s">
        <v>6</v>
      </c>
      <c r="C4" s="6" t="s">
        <v>7</v>
      </c>
      <c r="D4" s="6" t="s">
        <v>8</v>
      </c>
      <c r="E4" s="6" t="s">
        <v>9</v>
      </c>
      <c r="F4" s="6" t="s">
        <v>10</v>
      </c>
      <c r="G4" s="7" t="s">
        <v>11</v>
      </c>
      <c r="H4" s="2"/>
      <c r="I4" s="2"/>
    </row>
    <row r="5" spans="1:9" x14ac:dyDescent="0.25">
      <c r="A5" s="26">
        <v>50000</v>
      </c>
      <c r="B5" s="27">
        <v>602236.17000000004</v>
      </c>
      <c r="C5" s="27">
        <v>1838217.31</v>
      </c>
      <c r="D5" s="28">
        <v>656.62</v>
      </c>
      <c r="E5" s="28">
        <v>656.63</v>
      </c>
      <c r="F5" s="8">
        <f>E5-D5</f>
        <v>9.9999999999909051E-3</v>
      </c>
      <c r="G5" s="8">
        <f>F5^2</f>
        <v>9.9999999999818103E-5</v>
      </c>
      <c r="H5" s="2"/>
      <c r="I5" s="2"/>
    </row>
    <row r="6" spans="1:9" x14ac:dyDescent="0.25">
      <c r="A6" s="26">
        <v>50002</v>
      </c>
      <c r="B6" s="27">
        <v>601846.93999999994</v>
      </c>
      <c r="C6" s="27">
        <v>1838205.89</v>
      </c>
      <c r="D6" s="28">
        <v>658.6</v>
      </c>
      <c r="E6" s="28">
        <v>658.63</v>
      </c>
      <c r="F6" s="8">
        <f t="shared" ref="F6:F103" si="0">E6-D6</f>
        <v>2.9999999999972715E-2</v>
      </c>
      <c r="G6" s="8">
        <f t="shared" ref="G6:G103" si="1">F6^2</f>
        <v>8.9999999999836294E-4</v>
      </c>
      <c r="H6" s="2"/>
      <c r="I6" s="2"/>
    </row>
    <row r="7" spans="1:9" x14ac:dyDescent="0.25">
      <c r="A7" s="26">
        <v>50004</v>
      </c>
      <c r="B7" s="27">
        <v>601634.46</v>
      </c>
      <c r="C7" s="27">
        <v>1838204.49</v>
      </c>
      <c r="D7" s="28">
        <v>659.37</v>
      </c>
      <c r="E7" s="28">
        <v>659.38</v>
      </c>
      <c r="F7" s="8">
        <f t="shared" si="0"/>
        <v>9.9999999999909051E-3</v>
      </c>
      <c r="G7" s="8">
        <f t="shared" si="1"/>
        <v>9.9999999999818103E-5</v>
      </c>
      <c r="H7" s="2"/>
      <c r="I7" s="2"/>
    </row>
    <row r="8" spans="1:9" x14ac:dyDescent="0.25">
      <c r="A8" s="26">
        <v>50006</v>
      </c>
      <c r="B8" s="27">
        <v>602748.88</v>
      </c>
      <c r="C8" s="27">
        <v>1838220.29</v>
      </c>
      <c r="D8" s="28">
        <v>655.15</v>
      </c>
      <c r="E8" s="28">
        <v>655.19000000000005</v>
      </c>
      <c r="F8" s="8">
        <f t="shared" si="0"/>
        <v>4.0000000000077307E-2</v>
      </c>
      <c r="G8" s="8">
        <f t="shared" si="1"/>
        <v>1.6000000000061846E-3</v>
      </c>
      <c r="H8" s="2"/>
      <c r="I8" s="2"/>
    </row>
    <row r="9" spans="1:9" x14ac:dyDescent="0.25">
      <c r="A9" s="26">
        <v>50008</v>
      </c>
      <c r="B9" s="27">
        <v>603024.48</v>
      </c>
      <c r="C9" s="27">
        <v>1838212.2</v>
      </c>
      <c r="D9" s="28">
        <v>653.98</v>
      </c>
      <c r="E9" s="28">
        <v>654</v>
      </c>
      <c r="F9" s="8">
        <f t="shared" si="0"/>
        <v>1.999999999998181E-2</v>
      </c>
      <c r="G9" s="8">
        <f t="shared" si="1"/>
        <v>3.9999999999927241E-4</v>
      </c>
      <c r="H9" s="2"/>
      <c r="I9" s="2"/>
    </row>
    <row r="10" spans="1:9" x14ac:dyDescent="0.25">
      <c r="A10" s="26">
        <v>50010</v>
      </c>
      <c r="B10" s="27">
        <v>603466.68999999994</v>
      </c>
      <c r="C10" s="27">
        <v>1838224.8</v>
      </c>
      <c r="D10" s="28">
        <v>651.27</v>
      </c>
      <c r="E10" s="28">
        <v>651.32000000000005</v>
      </c>
      <c r="F10" s="8">
        <f t="shared" si="0"/>
        <v>5.0000000000068212E-2</v>
      </c>
      <c r="G10" s="8">
        <f t="shared" si="1"/>
        <v>2.5000000000068214E-3</v>
      </c>
      <c r="H10" s="2"/>
      <c r="I10" s="2"/>
    </row>
    <row r="11" spans="1:9" x14ac:dyDescent="0.25">
      <c r="A11" s="26">
        <v>50012</v>
      </c>
      <c r="B11" s="27">
        <v>603841.76</v>
      </c>
      <c r="C11" s="27">
        <v>1838228.93</v>
      </c>
      <c r="D11" s="28">
        <v>650.32000000000005</v>
      </c>
      <c r="E11" s="28">
        <v>650.34</v>
      </c>
      <c r="F11" s="8">
        <f t="shared" si="0"/>
        <v>1.999999999998181E-2</v>
      </c>
      <c r="G11" s="8">
        <f t="shared" si="1"/>
        <v>3.9999999999927241E-4</v>
      </c>
      <c r="H11" s="2"/>
      <c r="I11" s="2"/>
    </row>
    <row r="12" spans="1:9" x14ac:dyDescent="0.25">
      <c r="A12" s="26">
        <v>50014</v>
      </c>
      <c r="B12" s="27">
        <v>605957</v>
      </c>
      <c r="C12" s="27">
        <v>1838236.25</v>
      </c>
      <c r="D12" s="28">
        <v>649.29</v>
      </c>
      <c r="E12" s="28">
        <v>649.29999999999995</v>
      </c>
      <c r="F12" s="8">
        <f t="shared" si="0"/>
        <v>9.9999999999909051E-3</v>
      </c>
      <c r="G12" s="8">
        <f t="shared" si="1"/>
        <v>9.9999999999818103E-5</v>
      </c>
      <c r="H12" s="2"/>
      <c r="I12" s="2"/>
    </row>
    <row r="13" spans="1:9" x14ac:dyDescent="0.25">
      <c r="A13" s="26">
        <v>50016</v>
      </c>
      <c r="B13" s="27">
        <v>605930.5</v>
      </c>
      <c r="C13" s="27">
        <v>1838196.14</v>
      </c>
      <c r="D13" s="28">
        <v>647.97</v>
      </c>
      <c r="E13" s="28">
        <v>647.97</v>
      </c>
      <c r="F13" s="8">
        <f t="shared" si="0"/>
        <v>0</v>
      </c>
      <c r="G13" s="8">
        <f t="shared" si="1"/>
        <v>0</v>
      </c>
      <c r="H13" s="2"/>
      <c r="I13" s="2"/>
    </row>
    <row r="14" spans="1:9" x14ac:dyDescent="0.25">
      <c r="A14" s="26">
        <v>50017</v>
      </c>
      <c r="B14" s="27">
        <v>605932.17000000004</v>
      </c>
      <c r="C14" s="27">
        <v>1838279.47</v>
      </c>
      <c r="D14" s="28">
        <v>648.66999999999996</v>
      </c>
      <c r="E14" s="28">
        <v>648.66999999999996</v>
      </c>
      <c r="F14" s="8">
        <f t="shared" si="0"/>
        <v>0</v>
      </c>
      <c r="G14" s="8">
        <f t="shared" si="1"/>
        <v>0</v>
      </c>
      <c r="H14" s="2"/>
      <c r="I14" s="2"/>
    </row>
    <row r="15" spans="1:9" x14ac:dyDescent="0.25">
      <c r="A15" s="26">
        <v>50018</v>
      </c>
      <c r="B15" s="27">
        <v>605456.77</v>
      </c>
      <c r="C15" s="27">
        <v>1838241.67</v>
      </c>
      <c r="D15" s="28">
        <v>649.97</v>
      </c>
      <c r="E15" s="28">
        <v>649.95000000000005</v>
      </c>
      <c r="F15" s="8">
        <f t="shared" si="0"/>
        <v>-1.999999999998181E-2</v>
      </c>
      <c r="G15" s="8">
        <f t="shared" si="1"/>
        <v>3.9999999999927241E-4</v>
      </c>
      <c r="H15" s="2"/>
      <c r="I15" s="2"/>
    </row>
    <row r="16" spans="1:9" x14ac:dyDescent="0.25">
      <c r="A16" s="26">
        <v>50020</v>
      </c>
      <c r="B16" s="27">
        <v>605124.34</v>
      </c>
      <c r="C16" s="27">
        <v>1838226.02</v>
      </c>
      <c r="D16" s="28">
        <v>653.54999999999995</v>
      </c>
      <c r="E16" s="28">
        <v>653.55999999999995</v>
      </c>
      <c r="F16" s="8">
        <f t="shared" si="0"/>
        <v>9.9999999999909051E-3</v>
      </c>
      <c r="G16" s="8">
        <f t="shared" si="1"/>
        <v>9.9999999999818103E-5</v>
      </c>
      <c r="H16" s="2"/>
      <c r="I16" s="2"/>
    </row>
    <row r="17" spans="1:9" x14ac:dyDescent="0.25">
      <c r="A17" s="26">
        <v>50023</v>
      </c>
      <c r="B17" s="27">
        <v>606357.42000000004</v>
      </c>
      <c r="C17" s="27">
        <v>1838246.67</v>
      </c>
      <c r="D17" s="28">
        <v>649.5</v>
      </c>
      <c r="E17" s="28">
        <v>649.5</v>
      </c>
      <c r="F17" s="8">
        <f t="shared" si="0"/>
        <v>0</v>
      </c>
      <c r="G17" s="8">
        <f t="shared" si="1"/>
        <v>0</v>
      </c>
      <c r="H17" s="2"/>
      <c r="I17" s="2"/>
    </row>
    <row r="18" spans="1:9" x14ac:dyDescent="0.25">
      <c r="A18" s="26">
        <v>50024</v>
      </c>
      <c r="B18" s="27">
        <v>606753.91</v>
      </c>
      <c r="C18" s="27">
        <v>1838249.5</v>
      </c>
      <c r="D18" s="28">
        <v>649.07000000000005</v>
      </c>
      <c r="E18" s="28">
        <v>649.08000000000004</v>
      </c>
      <c r="F18" s="8">
        <f t="shared" si="0"/>
        <v>9.9999999999909051E-3</v>
      </c>
      <c r="G18" s="8">
        <f t="shared" si="1"/>
        <v>9.9999999999818103E-5</v>
      </c>
      <c r="H18" s="2"/>
      <c r="I18" s="2"/>
    </row>
    <row r="19" spans="1:9" x14ac:dyDescent="0.25">
      <c r="A19" s="26">
        <v>50026</v>
      </c>
      <c r="B19" s="27">
        <v>607932.93000000005</v>
      </c>
      <c r="C19" s="27">
        <v>1838254.05</v>
      </c>
      <c r="D19" s="28">
        <v>646.70000000000005</v>
      </c>
      <c r="E19" s="28">
        <v>646.78</v>
      </c>
      <c r="F19" s="8">
        <f t="shared" si="0"/>
        <v>7.999999999992724E-2</v>
      </c>
      <c r="G19" s="8">
        <f t="shared" si="1"/>
        <v>6.3999999999883586E-3</v>
      </c>
      <c r="H19" s="2"/>
      <c r="I19" s="2"/>
    </row>
    <row r="20" spans="1:9" x14ac:dyDescent="0.25">
      <c r="A20" s="26">
        <v>50028</v>
      </c>
      <c r="B20" s="27">
        <v>608628.65</v>
      </c>
      <c r="C20" s="27">
        <v>1838276.21</v>
      </c>
      <c r="D20" s="28">
        <v>645.65</v>
      </c>
      <c r="E20" s="28">
        <v>645.73</v>
      </c>
      <c r="F20" s="8">
        <f t="shared" si="0"/>
        <v>8.0000000000040927E-2</v>
      </c>
      <c r="G20" s="8">
        <f t="shared" si="1"/>
        <v>6.400000000006548E-3</v>
      </c>
      <c r="H20" s="2"/>
      <c r="I20" s="2"/>
    </row>
    <row r="21" spans="1:9" x14ac:dyDescent="0.25">
      <c r="A21" s="26">
        <v>50031</v>
      </c>
      <c r="B21" s="27">
        <v>609390.56999999995</v>
      </c>
      <c r="C21" s="27">
        <v>1838276.09</v>
      </c>
      <c r="D21" s="28">
        <v>643.73</v>
      </c>
      <c r="E21" s="28">
        <v>643.74</v>
      </c>
      <c r="F21" s="8">
        <f t="shared" si="0"/>
        <v>9.9999999999909051E-3</v>
      </c>
      <c r="G21" s="8">
        <f t="shared" si="1"/>
        <v>9.9999999999818103E-5</v>
      </c>
      <c r="H21" s="2"/>
      <c r="I21" s="2"/>
    </row>
    <row r="22" spans="1:9" x14ac:dyDescent="0.25">
      <c r="A22" s="26">
        <v>50032</v>
      </c>
      <c r="B22" s="27">
        <v>608407.15</v>
      </c>
      <c r="C22" s="27">
        <v>1838258.43</v>
      </c>
      <c r="D22" s="28">
        <v>645.73</v>
      </c>
      <c r="E22" s="28">
        <v>645.79999999999995</v>
      </c>
      <c r="F22" s="8">
        <f t="shared" si="0"/>
        <v>6.9999999999936335E-2</v>
      </c>
      <c r="G22" s="8">
        <f t="shared" si="1"/>
        <v>4.8999999999910868E-3</v>
      </c>
      <c r="H22" s="2"/>
      <c r="I22" s="2"/>
    </row>
    <row r="23" spans="1:9" x14ac:dyDescent="0.25">
      <c r="A23" s="26">
        <v>50034</v>
      </c>
      <c r="B23" s="27">
        <v>611925.06000000006</v>
      </c>
      <c r="C23" s="27">
        <v>1838437.01</v>
      </c>
      <c r="D23" s="28">
        <v>633.37</v>
      </c>
      <c r="E23" s="28">
        <v>633.39</v>
      </c>
      <c r="F23" s="8">
        <f t="shared" si="0"/>
        <v>1.999999999998181E-2</v>
      </c>
      <c r="G23" s="8">
        <f t="shared" si="1"/>
        <v>3.9999999999927241E-4</v>
      </c>
      <c r="H23" s="2"/>
      <c r="I23" s="2"/>
    </row>
    <row r="24" spans="1:9" x14ac:dyDescent="0.25">
      <c r="A24" s="26">
        <v>50036</v>
      </c>
      <c r="B24" s="27">
        <v>612449.38</v>
      </c>
      <c r="C24" s="27">
        <v>1838448.47</v>
      </c>
      <c r="D24" s="28">
        <v>631.26</v>
      </c>
      <c r="E24" s="28">
        <v>631.34</v>
      </c>
      <c r="F24" s="8">
        <f t="shared" si="0"/>
        <v>8.0000000000040927E-2</v>
      </c>
      <c r="G24" s="8">
        <f t="shared" si="1"/>
        <v>6.400000000006548E-3</v>
      </c>
      <c r="H24" s="2"/>
      <c r="I24" s="2"/>
    </row>
    <row r="25" spans="1:9" x14ac:dyDescent="0.25">
      <c r="A25" s="26">
        <v>50038</v>
      </c>
      <c r="B25" s="27">
        <v>610736.80000000005</v>
      </c>
      <c r="C25" s="27">
        <v>1838300.66</v>
      </c>
      <c r="D25" s="28">
        <v>641.70000000000005</v>
      </c>
      <c r="E25" s="28">
        <v>641.72</v>
      </c>
      <c r="F25" s="8">
        <f t="shared" si="0"/>
        <v>1.999999999998181E-2</v>
      </c>
      <c r="G25" s="8">
        <f t="shared" si="1"/>
        <v>3.9999999999927241E-4</v>
      </c>
      <c r="H25" s="2"/>
      <c r="I25" s="2"/>
    </row>
    <row r="26" spans="1:9" x14ac:dyDescent="0.25">
      <c r="A26" s="26">
        <v>50041</v>
      </c>
      <c r="B26" s="27">
        <v>611258.79</v>
      </c>
      <c r="C26" s="27">
        <v>1838377.81</v>
      </c>
      <c r="D26" s="28">
        <v>639.36</v>
      </c>
      <c r="E26" s="28">
        <v>639.36</v>
      </c>
      <c r="F26" s="8">
        <f t="shared" si="0"/>
        <v>0</v>
      </c>
      <c r="G26" s="8">
        <f t="shared" si="1"/>
        <v>0</v>
      </c>
      <c r="H26" s="2"/>
      <c r="I26" s="2"/>
    </row>
    <row r="27" spans="1:9" x14ac:dyDescent="0.25">
      <c r="A27" s="26">
        <v>50042</v>
      </c>
      <c r="B27" s="27">
        <v>615185.09</v>
      </c>
      <c r="C27" s="27">
        <v>1838500.1</v>
      </c>
      <c r="D27" s="28">
        <v>623.94000000000005</v>
      </c>
      <c r="E27" s="28">
        <v>624.07000000000005</v>
      </c>
      <c r="F27" s="8">
        <f t="shared" si="0"/>
        <v>0.12999999999999545</v>
      </c>
      <c r="G27" s="8">
        <f t="shared" si="1"/>
        <v>1.6899999999998819E-2</v>
      </c>
      <c r="H27" s="2"/>
      <c r="I27" s="2"/>
    </row>
    <row r="28" spans="1:9" x14ac:dyDescent="0.25">
      <c r="A28" s="26">
        <v>50043</v>
      </c>
      <c r="B28" s="27">
        <v>614408.09</v>
      </c>
      <c r="C28" s="27">
        <v>1838464.23</v>
      </c>
      <c r="D28" s="28">
        <v>624.08000000000004</v>
      </c>
      <c r="E28" s="28">
        <v>624.14</v>
      </c>
      <c r="F28" s="8">
        <f t="shared" si="0"/>
        <v>5.999999999994543E-2</v>
      </c>
      <c r="G28" s="8">
        <f t="shared" si="1"/>
        <v>3.5999999999934518E-3</v>
      </c>
      <c r="H28" s="2"/>
      <c r="I28" s="2"/>
    </row>
    <row r="29" spans="1:9" x14ac:dyDescent="0.25">
      <c r="A29" s="26">
        <v>50046</v>
      </c>
      <c r="B29" s="27">
        <v>613570.54</v>
      </c>
      <c r="C29" s="27">
        <v>1838454.36</v>
      </c>
      <c r="D29" s="28">
        <v>626.63</v>
      </c>
      <c r="E29" s="28">
        <v>626.67999999999995</v>
      </c>
      <c r="F29" s="8">
        <f t="shared" si="0"/>
        <v>4.9999999999954525E-2</v>
      </c>
      <c r="G29" s="8">
        <f t="shared" si="1"/>
        <v>2.4999999999954525E-3</v>
      </c>
      <c r="H29" s="2"/>
      <c r="I29" s="2"/>
    </row>
    <row r="30" spans="1:9" x14ac:dyDescent="0.25">
      <c r="A30" s="26">
        <v>50047</v>
      </c>
      <c r="B30" s="27">
        <v>615614.56000000006</v>
      </c>
      <c r="C30" s="27">
        <v>1838513.17</v>
      </c>
      <c r="D30" s="28">
        <v>624.25</v>
      </c>
      <c r="E30" s="28">
        <v>624.22</v>
      </c>
      <c r="F30" s="8">
        <f t="shared" si="0"/>
        <v>-2.9999999999972715E-2</v>
      </c>
      <c r="G30" s="8">
        <f t="shared" si="1"/>
        <v>8.9999999999836294E-4</v>
      </c>
      <c r="H30" s="2"/>
      <c r="I30" s="2"/>
    </row>
    <row r="31" spans="1:9" x14ac:dyDescent="0.25">
      <c r="A31" s="26">
        <v>50050</v>
      </c>
      <c r="B31" s="27">
        <v>617064.34</v>
      </c>
      <c r="C31" s="27">
        <v>1838528.62</v>
      </c>
      <c r="D31" s="28">
        <v>617.83000000000004</v>
      </c>
      <c r="E31" s="28">
        <v>617.82000000000005</v>
      </c>
      <c r="F31" s="8">
        <f t="shared" si="0"/>
        <v>-9.9999999999909051E-3</v>
      </c>
      <c r="G31" s="8">
        <f t="shared" si="1"/>
        <v>9.9999999999818103E-5</v>
      </c>
      <c r="H31" s="2"/>
      <c r="I31" s="2"/>
    </row>
    <row r="32" spans="1:9" x14ac:dyDescent="0.25">
      <c r="A32" s="26">
        <v>50051</v>
      </c>
      <c r="B32" s="27">
        <v>616468.94999999995</v>
      </c>
      <c r="C32" s="27">
        <v>1838562.81</v>
      </c>
      <c r="D32" s="28">
        <v>618.57000000000005</v>
      </c>
      <c r="E32" s="28">
        <v>618.53</v>
      </c>
      <c r="F32" s="8">
        <f t="shared" si="0"/>
        <v>-4.0000000000077307E-2</v>
      </c>
      <c r="G32" s="8">
        <f t="shared" si="1"/>
        <v>1.6000000000061846E-3</v>
      </c>
      <c r="H32" s="2"/>
      <c r="I32" s="2"/>
    </row>
    <row r="33" spans="1:9" x14ac:dyDescent="0.25">
      <c r="A33" s="26">
        <v>50054</v>
      </c>
      <c r="B33" s="27">
        <v>619601.06999999995</v>
      </c>
      <c r="C33" s="27">
        <v>1838596.84</v>
      </c>
      <c r="D33" s="28">
        <v>611.33000000000004</v>
      </c>
      <c r="E33" s="28">
        <v>611.48</v>
      </c>
      <c r="F33" s="8">
        <f t="shared" si="0"/>
        <v>0.14999999999997726</v>
      </c>
      <c r="G33" s="8">
        <f t="shared" si="1"/>
        <v>2.2499999999993178E-2</v>
      </c>
      <c r="H33" s="2"/>
      <c r="I33" s="2"/>
    </row>
    <row r="34" spans="1:9" x14ac:dyDescent="0.25">
      <c r="A34" s="26">
        <v>50055</v>
      </c>
      <c r="B34" s="27">
        <v>619173.72</v>
      </c>
      <c r="C34" s="27">
        <v>1838569.93</v>
      </c>
      <c r="D34" s="28">
        <v>614.11</v>
      </c>
      <c r="E34" s="28">
        <v>614.24</v>
      </c>
      <c r="F34" s="8">
        <f t="shared" si="0"/>
        <v>0.12999999999999545</v>
      </c>
      <c r="G34" s="8">
        <f t="shared" si="1"/>
        <v>1.6899999999998819E-2</v>
      </c>
      <c r="H34" s="2"/>
      <c r="I34" s="2"/>
    </row>
    <row r="35" spans="1:9" x14ac:dyDescent="0.25">
      <c r="A35" s="26">
        <v>50059</v>
      </c>
      <c r="B35" s="27">
        <v>621556.88</v>
      </c>
      <c r="C35" s="27">
        <v>1838621.79</v>
      </c>
      <c r="D35" s="28">
        <v>604.34</v>
      </c>
      <c r="E35" s="28">
        <v>604.34</v>
      </c>
      <c r="F35" s="8">
        <f t="shared" si="0"/>
        <v>0</v>
      </c>
      <c r="G35" s="8">
        <f t="shared" si="1"/>
        <v>0</v>
      </c>
      <c r="H35" s="2"/>
      <c r="I35" s="2"/>
    </row>
    <row r="36" spans="1:9" x14ac:dyDescent="0.25">
      <c r="A36" s="26">
        <v>50062</v>
      </c>
      <c r="B36" s="27">
        <v>622290.47</v>
      </c>
      <c r="C36" s="27">
        <v>1838650.69</v>
      </c>
      <c r="D36" s="28">
        <v>605.62</v>
      </c>
      <c r="E36" s="28">
        <v>605.6</v>
      </c>
      <c r="F36" s="8">
        <f t="shared" si="0"/>
        <v>-1.999999999998181E-2</v>
      </c>
      <c r="G36" s="8">
        <f t="shared" si="1"/>
        <v>3.9999999999927241E-4</v>
      </c>
      <c r="H36" s="2"/>
      <c r="I36" s="2"/>
    </row>
    <row r="37" spans="1:9" x14ac:dyDescent="0.25">
      <c r="A37" s="26">
        <v>50063</v>
      </c>
      <c r="B37" s="27">
        <v>622545.63</v>
      </c>
      <c r="C37" s="27">
        <v>1838657.38</v>
      </c>
      <c r="D37" s="28">
        <v>605.09</v>
      </c>
      <c r="E37" s="28">
        <v>605.04999999999995</v>
      </c>
      <c r="F37" s="8">
        <f t="shared" si="0"/>
        <v>-4.0000000000077307E-2</v>
      </c>
      <c r="G37" s="8">
        <f t="shared" si="1"/>
        <v>1.6000000000061846E-3</v>
      </c>
      <c r="H37" s="2"/>
      <c r="I37" s="2"/>
    </row>
    <row r="38" spans="1:9" x14ac:dyDescent="0.25">
      <c r="A38" s="26">
        <v>50065</v>
      </c>
      <c r="B38" s="27">
        <v>624157.35</v>
      </c>
      <c r="C38" s="27">
        <v>1838657.81</v>
      </c>
      <c r="D38" s="28">
        <v>601.57000000000005</v>
      </c>
      <c r="E38" s="28">
        <v>601.69000000000005</v>
      </c>
      <c r="F38" s="8">
        <f t="shared" si="0"/>
        <v>0.12000000000000455</v>
      </c>
      <c r="G38" s="8">
        <f t="shared" si="1"/>
        <v>1.4400000000001091E-2</v>
      </c>
      <c r="H38" s="2"/>
      <c r="I38" s="2"/>
    </row>
    <row r="39" spans="1:9" x14ac:dyDescent="0.25">
      <c r="A39" s="26">
        <v>50066</v>
      </c>
      <c r="B39" s="27">
        <v>624157.87</v>
      </c>
      <c r="C39" s="27">
        <v>1838672.35</v>
      </c>
      <c r="D39" s="28">
        <v>602.44000000000005</v>
      </c>
      <c r="E39" s="28">
        <v>602.4</v>
      </c>
      <c r="F39" s="8">
        <f t="shared" si="0"/>
        <v>-4.0000000000077307E-2</v>
      </c>
      <c r="G39" s="8">
        <f t="shared" si="1"/>
        <v>1.6000000000061846E-3</v>
      </c>
      <c r="H39" s="2"/>
      <c r="I39" s="2"/>
    </row>
    <row r="40" spans="1:9" x14ac:dyDescent="0.25">
      <c r="A40" s="26">
        <v>50067</v>
      </c>
      <c r="B40" s="27">
        <v>624368.75</v>
      </c>
      <c r="C40" s="27">
        <v>1838678.35</v>
      </c>
      <c r="D40" s="28">
        <v>601.85</v>
      </c>
      <c r="E40" s="28">
        <v>601.79</v>
      </c>
      <c r="F40" s="8">
        <f t="shared" si="0"/>
        <v>-6.0000000000059117E-2</v>
      </c>
      <c r="G40" s="8">
        <f t="shared" si="1"/>
        <v>3.6000000000070941E-3</v>
      </c>
      <c r="H40" s="2"/>
      <c r="I40" s="2"/>
    </row>
    <row r="41" spans="1:9" x14ac:dyDescent="0.25">
      <c r="A41" s="26">
        <v>50069</v>
      </c>
      <c r="B41" s="27">
        <v>624915.92000000004</v>
      </c>
      <c r="C41" s="27">
        <v>1838699.69</v>
      </c>
      <c r="D41" s="28">
        <v>598.80999999999995</v>
      </c>
      <c r="E41" s="28">
        <v>598.75</v>
      </c>
      <c r="F41" s="8">
        <f t="shared" si="0"/>
        <v>-5.999999999994543E-2</v>
      </c>
      <c r="G41" s="8">
        <f t="shared" si="1"/>
        <v>3.5999999999934518E-3</v>
      </c>
      <c r="H41" s="2"/>
      <c r="I41" s="2"/>
    </row>
    <row r="42" spans="1:9" x14ac:dyDescent="0.25">
      <c r="A42" s="26">
        <v>50071</v>
      </c>
      <c r="B42" s="27">
        <v>625176.17000000004</v>
      </c>
      <c r="C42" s="27">
        <v>1838701.42</v>
      </c>
      <c r="D42" s="28">
        <v>597.20000000000005</v>
      </c>
      <c r="E42" s="28">
        <v>597.17999999999995</v>
      </c>
      <c r="F42" s="8">
        <f t="shared" si="0"/>
        <v>-2.0000000000095497E-2</v>
      </c>
      <c r="G42" s="8">
        <f t="shared" si="1"/>
        <v>4.0000000000381988E-4</v>
      </c>
      <c r="H42" s="2"/>
      <c r="I42" s="2"/>
    </row>
    <row r="43" spans="1:9" x14ac:dyDescent="0.25">
      <c r="A43" s="26">
        <v>50073</v>
      </c>
      <c r="B43" s="27">
        <v>627825.77</v>
      </c>
      <c r="C43" s="27">
        <v>1838740.26</v>
      </c>
      <c r="D43" s="28">
        <v>590.70000000000005</v>
      </c>
      <c r="E43" s="28">
        <v>590.69000000000005</v>
      </c>
      <c r="F43" s="8">
        <f t="shared" si="0"/>
        <v>-9.9999999999909051E-3</v>
      </c>
      <c r="G43" s="8">
        <f t="shared" si="1"/>
        <v>9.9999999999818103E-5</v>
      </c>
      <c r="H43" s="2"/>
      <c r="I43" s="2"/>
    </row>
    <row r="44" spans="1:9" x14ac:dyDescent="0.25">
      <c r="A44" s="26">
        <v>50075</v>
      </c>
      <c r="B44" s="27">
        <v>626273.29</v>
      </c>
      <c r="C44" s="27">
        <v>1838712.89</v>
      </c>
      <c r="D44" s="28">
        <v>593.71</v>
      </c>
      <c r="E44" s="28">
        <v>593.67999999999995</v>
      </c>
      <c r="F44" s="8">
        <f t="shared" si="0"/>
        <v>-3.0000000000086402E-2</v>
      </c>
      <c r="G44" s="8">
        <f t="shared" si="1"/>
        <v>9.0000000000518409E-4</v>
      </c>
      <c r="H44" s="2"/>
      <c r="I44" s="2"/>
    </row>
    <row r="45" spans="1:9" x14ac:dyDescent="0.25">
      <c r="A45" s="26">
        <v>50078</v>
      </c>
      <c r="B45" s="27">
        <v>627020.13</v>
      </c>
      <c r="C45" s="27">
        <v>1838731.62</v>
      </c>
      <c r="D45" s="28">
        <v>591.99</v>
      </c>
      <c r="E45" s="28">
        <v>592.01</v>
      </c>
      <c r="F45" s="8">
        <f t="shared" si="0"/>
        <v>1.999999999998181E-2</v>
      </c>
      <c r="G45" s="8">
        <f t="shared" si="1"/>
        <v>3.9999999999927241E-4</v>
      </c>
      <c r="H45" s="2"/>
      <c r="I45" s="2"/>
    </row>
    <row r="46" spans="1:9" x14ac:dyDescent="0.25">
      <c r="A46" s="26">
        <v>50080</v>
      </c>
      <c r="B46" s="27">
        <v>630772.68999999994</v>
      </c>
      <c r="C46" s="27">
        <v>1838793.2</v>
      </c>
      <c r="D46" s="28">
        <v>585.01</v>
      </c>
      <c r="E46" s="28">
        <v>584.97</v>
      </c>
      <c r="F46" s="8">
        <f t="shared" si="0"/>
        <v>-3.999999999996362E-2</v>
      </c>
      <c r="G46" s="8">
        <f t="shared" si="1"/>
        <v>1.5999999999970896E-3</v>
      </c>
      <c r="H46" s="2"/>
      <c r="I46" s="2"/>
    </row>
    <row r="47" spans="1:9" x14ac:dyDescent="0.25">
      <c r="A47" s="26">
        <v>50081</v>
      </c>
      <c r="B47" s="27">
        <v>630208.51</v>
      </c>
      <c r="C47" s="27">
        <v>1838783.03</v>
      </c>
      <c r="D47" s="28">
        <v>584.82000000000005</v>
      </c>
      <c r="E47" s="28">
        <v>584.74</v>
      </c>
      <c r="F47" s="8">
        <f t="shared" si="0"/>
        <v>-8.0000000000040927E-2</v>
      </c>
      <c r="G47" s="8">
        <f t="shared" si="1"/>
        <v>6.400000000006548E-3</v>
      </c>
      <c r="H47" s="2"/>
      <c r="I47" s="2"/>
    </row>
    <row r="48" spans="1:9" x14ac:dyDescent="0.25">
      <c r="A48" s="26">
        <v>50084</v>
      </c>
      <c r="B48" s="27">
        <v>629335.84</v>
      </c>
      <c r="C48" s="27">
        <v>1838767.31</v>
      </c>
      <c r="D48" s="28">
        <v>586.88</v>
      </c>
      <c r="E48" s="28">
        <v>586.82000000000005</v>
      </c>
      <c r="F48" s="8">
        <f t="shared" si="0"/>
        <v>-5.999999999994543E-2</v>
      </c>
      <c r="G48" s="8">
        <f t="shared" si="1"/>
        <v>3.5999999999934518E-3</v>
      </c>
      <c r="H48" s="2"/>
      <c r="I48" s="2"/>
    </row>
    <row r="49" spans="1:9" x14ac:dyDescent="0.25">
      <c r="A49" s="26">
        <v>50087</v>
      </c>
      <c r="B49" s="27">
        <v>631385.59</v>
      </c>
      <c r="C49" s="27">
        <v>1838817.26</v>
      </c>
      <c r="D49" s="28">
        <v>585.22</v>
      </c>
      <c r="E49" s="28">
        <v>585.20000000000005</v>
      </c>
      <c r="F49" s="8">
        <f t="shared" si="0"/>
        <v>-1.999999999998181E-2</v>
      </c>
      <c r="G49" s="8">
        <f t="shared" si="1"/>
        <v>3.9999999999927241E-4</v>
      </c>
      <c r="H49" s="2"/>
      <c r="I49" s="2"/>
    </row>
    <row r="50" spans="1:9" x14ac:dyDescent="0.25">
      <c r="A50" s="26">
        <v>50089</v>
      </c>
      <c r="B50" s="27">
        <v>631869.11</v>
      </c>
      <c r="C50" s="27">
        <v>1838823.27</v>
      </c>
      <c r="D50" s="28">
        <v>583.16</v>
      </c>
      <c r="E50" s="28">
        <v>583.14</v>
      </c>
      <c r="F50" s="8">
        <f t="shared" si="0"/>
        <v>-1.999999999998181E-2</v>
      </c>
      <c r="G50" s="8">
        <f t="shared" si="1"/>
        <v>3.9999999999927241E-4</v>
      </c>
      <c r="H50" s="2"/>
      <c r="I50" s="2"/>
    </row>
    <row r="51" spans="1:9" x14ac:dyDescent="0.25">
      <c r="A51" s="26">
        <v>50092</v>
      </c>
      <c r="B51" s="27">
        <v>632861.75</v>
      </c>
      <c r="C51" s="27">
        <v>1838842.26</v>
      </c>
      <c r="D51" s="28">
        <v>581.79</v>
      </c>
      <c r="E51" s="28">
        <v>581.78</v>
      </c>
      <c r="F51" s="8">
        <f t="shared" si="0"/>
        <v>-9.9999999999909051E-3</v>
      </c>
      <c r="G51" s="8">
        <f t="shared" si="1"/>
        <v>9.9999999999818103E-5</v>
      </c>
      <c r="H51" s="2"/>
      <c r="I51" s="2"/>
    </row>
    <row r="52" spans="1:9" x14ac:dyDescent="0.25">
      <c r="A52" s="26">
        <v>50094</v>
      </c>
      <c r="B52" s="27">
        <v>634321.11</v>
      </c>
      <c r="C52" s="27">
        <v>1838859.46</v>
      </c>
      <c r="D52" s="28">
        <v>581.21</v>
      </c>
      <c r="E52" s="28">
        <v>581.20000000000005</v>
      </c>
      <c r="F52" s="8">
        <f t="shared" si="0"/>
        <v>-9.9999999999909051E-3</v>
      </c>
      <c r="G52" s="8">
        <f t="shared" si="1"/>
        <v>9.9999999999818103E-5</v>
      </c>
      <c r="H52" s="2"/>
      <c r="I52" s="2"/>
    </row>
    <row r="53" spans="1:9" x14ac:dyDescent="0.25">
      <c r="A53" s="26">
        <v>50096</v>
      </c>
      <c r="B53" s="27">
        <v>634891.59</v>
      </c>
      <c r="C53" s="27">
        <v>1838872.26</v>
      </c>
      <c r="D53" s="28">
        <v>580.86</v>
      </c>
      <c r="E53" s="28">
        <v>580.87</v>
      </c>
      <c r="F53" s="8">
        <f t="shared" si="0"/>
        <v>9.9999999999909051E-3</v>
      </c>
      <c r="G53" s="8">
        <f t="shared" si="1"/>
        <v>9.9999999999818103E-5</v>
      </c>
      <c r="H53" s="2"/>
      <c r="I53" s="2"/>
    </row>
    <row r="54" spans="1:9" x14ac:dyDescent="0.25">
      <c r="A54" s="9"/>
      <c r="B54" s="10"/>
      <c r="C54" s="10"/>
      <c r="D54" s="10"/>
      <c r="E54" s="10"/>
      <c r="F54" s="8">
        <f t="shared" si="0"/>
        <v>0</v>
      </c>
      <c r="G54" s="8">
        <f t="shared" si="1"/>
        <v>0</v>
      </c>
      <c r="H54" s="2"/>
      <c r="I54" s="2"/>
    </row>
    <row r="55" spans="1:9" x14ac:dyDescent="0.25">
      <c r="A55" s="9"/>
      <c r="B55" s="10"/>
      <c r="C55" s="10"/>
      <c r="D55" s="10"/>
      <c r="E55" s="10"/>
      <c r="F55" s="8">
        <f t="shared" si="0"/>
        <v>0</v>
      </c>
      <c r="G55" s="8">
        <f t="shared" si="1"/>
        <v>0</v>
      </c>
      <c r="H55" s="2"/>
      <c r="I55" s="2"/>
    </row>
    <row r="56" spans="1:9" x14ac:dyDescent="0.25">
      <c r="A56" s="9"/>
      <c r="B56" s="10"/>
      <c r="C56" s="10"/>
      <c r="D56" s="10"/>
      <c r="E56" s="10"/>
      <c r="F56" s="8">
        <f t="shared" si="0"/>
        <v>0</v>
      </c>
      <c r="G56" s="8">
        <f t="shared" si="1"/>
        <v>0</v>
      </c>
      <c r="H56" s="2"/>
      <c r="I56" s="2"/>
    </row>
    <row r="57" spans="1:9" x14ac:dyDescent="0.25">
      <c r="A57" s="9"/>
      <c r="B57" s="10"/>
      <c r="C57" s="10"/>
      <c r="D57" s="10"/>
      <c r="E57" s="10"/>
      <c r="F57" s="8">
        <f t="shared" si="0"/>
        <v>0</v>
      </c>
      <c r="G57" s="8">
        <f t="shared" si="1"/>
        <v>0</v>
      </c>
      <c r="H57" s="2"/>
      <c r="I57" s="2"/>
    </row>
    <row r="58" spans="1:9" x14ac:dyDescent="0.25">
      <c r="A58" s="9"/>
      <c r="B58" s="10"/>
      <c r="C58" s="10"/>
      <c r="D58" s="10"/>
      <c r="E58" s="10"/>
      <c r="F58" s="8">
        <f t="shared" si="0"/>
        <v>0</v>
      </c>
      <c r="G58" s="8">
        <f t="shared" si="1"/>
        <v>0</v>
      </c>
      <c r="H58" s="2"/>
      <c r="I58" s="2"/>
    </row>
    <row r="59" spans="1:9" x14ac:dyDescent="0.25">
      <c r="A59" s="9"/>
      <c r="B59" s="10"/>
      <c r="C59" s="10"/>
      <c r="D59" s="10"/>
      <c r="E59" s="10"/>
      <c r="F59" s="8">
        <f t="shared" si="0"/>
        <v>0</v>
      </c>
      <c r="G59" s="8">
        <f t="shared" si="1"/>
        <v>0</v>
      </c>
      <c r="H59" s="2"/>
      <c r="I59" s="2"/>
    </row>
    <row r="60" spans="1:9" x14ac:dyDescent="0.25">
      <c r="A60" s="9"/>
      <c r="B60" s="10"/>
      <c r="C60" s="10"/>
      <c r="D60" s="10"/>
      <c r="E60" s="10"/>
      <c r="F60" s="8">
        <f t="shared" si="0"/>
        <v>0</v>
      </c>
      <c r="G60" s="8">
        <f t="shared" si="1"/>
        <v>0</v>
      </c>
      <c r="H60" s="2"/>
      <c r="I60" s="2"/>
    </row>
    <row r="61" spans="1:9" x14ac:dyDescent="0.25">
      <c r="A61" s="9"/>
      <c r="B61" s="10"/>
      <c r="C61" s="10"/>
      <c r="D61" s="10"/>
      <c r="E61" s="10"/>
      <c r="F61" s="8">
        <f t="shared" si="0"/>
        <v>0</v>
      </c>
      <c r="G61" s="8">
        <f t="shared" si="1"/>
        <v>0</v>
      </c>
      <c r="H61" s="2"/>
      <c r="I61" s="2"/>
    </row>
    <row r="62" spans="1:9" x14ac:dyDescent="0.25">
      <c r="A62" s="9"/>
      <c r="B62" s="10"/>
      <c r="C62" s="10"/>
      <c r="D62" s="10"/>
      <c r="E62" s="10"/>
      <c r="F62" s="8">
        <f t="shared" si="0"/>
        <v>0</v>
      </c>
      <c r="G62" s="8">
        <f t="shared" si="1"/>
        <v>0</v>
      </c>
      <c r="H62" s="2"/>
      <c r="I62" s="2"/>
    </row>
    <row r="63" spans="1:9" x14ac:dyDescent="0.25">
      <c r="A63" s="9"/>
      <c r="B63" s="10"/>
      <c r="C63" s="10"/>
      <c r="D63" s="10"/>
      <c r="E63" s="10"/>
      <c r="F63" s="8">
        <f t="shared" si="0"/>
        <v>0</v>
      </c>
      <c r="G63" s="8">
        <f t="shared" si="1"/>
        <v>0</v>
      </c>
      <c r="H63" s="2"/>
      <c r="I63" s="2"/>
    </row>
    <row r="64" spans="1:9" x14ac:dyDescent="0.25">
      <c r="A64" s="9"/>
      <c r="B64" s="10"/>
      <c r="C64" s="10"/>
      <c r="D64" s="10"/>
      <c r="E64" s="10"/>
      <c r="F64" s="8">
        <f t="shared" si="0"/>
        <v>0</v>
      </c>
      <c r="G64" s="8">
        <f t="shared" si="1"/>
        <v>0</v>
      </c>
      <c r="H64" s="2"/>
      <c r="I64" s="2"/>
    </row>
    <row r="65" spans="1:9" x14ac:dyDescent="0.25">
      <c r="A65" s="9"/>
      <c r="B65" s="10"/>
      <c r="C65" s="10"/>
      <c r="D65" s="10"/>
      <c r="E65" s="10"/>
      <c r="F65" s="8">
        <f t="shared" si="0"/>
        <v>0</v>
      </c>
      <c r="G65" s="8">
        <f t="shared" si="1"/>
        <v>0</v>
      </c>
      <c r="H65" s="2"/>
      <c r="I65" s="2"/>
    </row>
    <row r="66" spans="1:9" x14ac:dyDescent="0.25">
      <c r="A66" s="9"/>
      <c r="B66" s="10"/>
      <c r="C66" s="10"/>
      <c r="D66" s="10"/>
      <c r="E66" s="10"/>
      <c r="F66" s="8">
        <f t="shared" si="0"/>
        <v>0</v>
      </c>
      <c r="G66" s="8">
        <f t="shared" si="1"/>
        <v>0</v>
      </c>
      <c r="H66" s="2"/>
      <c r="I66" s="2"/>
    </row>
    <row r="67" spans="1:9" x14ac:dyDescent="0.25">
      <c r="A67" s="9"/>
      <c r="B67" s="10"/>
      <c r="C67" s="10"/>
      <c r="D67" s="10"/>
      <c r="E67" s="10"/>
      <c r="F67" s="8">
        <f t="shared" si="0"/>
        <v>0</v>
      </c>
      <c r="G67" s="8">
        <f t="shared" si="1"/>
        <v>0</v>
      </c>
      <c r="H67" s="2"/>
      <c r="I67" s="2"/>
    </row>
    <row r="68" spans="1:9" x14ac:dyDescent="0.25">
      <c r="A68" s="9"/>
      <c r="B68" s="10"/>
      <c r="C68" s="10"/>
      <c r="D68" s="10"/>
      <c r="E68" s="10"/>
      <c r="F68" s="8">
        <f t="shared" si="0"/>
        <v>0</v>
      </c>
      <c r="G68" s="8">
        <f t="shared" si="1"/>
        <v>0</v>
      </c>
      <c r="H68" s="2"/>
      <c r="I68" s="2"/>
    </row>
    <row r="69" spans="1:9" x14ac:dyDescent="0.25">
      <c r="A69" s="9"/>
      <c r="B69" s="10"/>
      <c r="C69" s="10"/>
      <c r="D69" s="10"/>
      <c r="E69" s="10"/>
      <c r="F69" s="8">
        <f t="shared" si="0"/>
        <v>0</v>
      </c>
      <c r="G69" s="8">
        <f t="shared" si="1"/>
        <v>0</v>
      </c>
      <c r="H69" s="2"/>
      <c r="I69" s="2"/>
    </row>
    <row r="70" spans="1:9" x14ac:dyDescent="0.25">
      <c r="A70" s="9"/>
      <c r="B70" s="10"/>
      <c r="C70" s="10"/>
      <c r="D70" s="10"/>
      <c r="E70" s="10"/>
      <c r="F70" s="8">
        <f t="shared" si="0"/>
        <v>0</v>
      </c>
      <c r="G70" s="8">
        <f t="shared" si="1"/>
        <v>0</v>
      </c>
      <c r="H70" s="2"/>
      <c r="I70" s="2"/>
    </row>
    <row r="71" spans="1:9" x14ac:dyDescent="0.25">
      <c r="A71" s="9"/>
      <c r="B71" s="10"/>
      <c r="C71" s="10"/>
      <c r="D71" s="10"/>
      <c r="E71" s="10"/>
      <c r="F71" s="8">
        <f t="shared" si="0"/>
        <v>0</v>
      </c>
      <c r="G71" s="8">
        <f t="shared" si="1"/>
        <v>0</v>
      </c>
      <c r="H71" s="2"/>
      <c r="I71" s="2"/>
    </row>
    <row r="72" spans="1:9" x14ac:dyDescent="0.25">
      <c r="A72" s="9"/>
      <c r="B72" s="10"/>
      <c r="C72" s="10"/>
      <c r="D72" s="10"/>
      <c r="E72" s="10"/>
      <c r="F72" s="8">
        <f t="shared" si="0"/>
        <v>0</v>
      </c>
      <c r="G72" s="8">
        <f t="shared" si="1"/>
        <v>0</v>
      </c>
      <c r="H72" s="2"/>
      <c r="I72" s="2"/>
    </row>
    <row r="73" spans="1:9" x14ac:dyDescent="0.25">
      <c r="A73" s="9"/>
      <c r="B73" s="10"/>
      <c r="C73" s="10"/>
      <c r="D73" s="10"/>
      <c r="E73" s="10"/>
      <c r="F73" s="8">
        <f t="shared" si="0"/>
        <v>0</v>
      </c>
      <c r="G73" s="8">
        <f t="shared" si="1"/>
        <v>0</v>
      </c>
      <c r="H73" s="2"/>
      <c r="I73" s="2"/>
    </row>
    <row r="74" spans="1:9" x14ac:dyDescent="0.25">
      <c r="A74" s="9"/>
      <c r="B74" s="10"/>
      <c r="C74" s="10"/>
      <c r="D74" s="10"/>
      <c r="E74" s="10"/>
      <c r="F74" s="8">
        <f t="shared" si="0"/>
        <v>0</v>
      </c>
      <c r="G74" s="8">
        <f t="shared" si="1"/>
        <v>0</v>
      </c>
      <c r="H74" s="2"/>
      <c r="I74" s="2"/>
    </row>
    <row r="75" spans="1:9" x14ac:dyDescent="0.25">
      <c r="A75" s="9"/>
      <c r="B75" s="10"/>
      <c r="C75" s="10"/>
      <c r="D75" s="10"/>
      <c r="E75" s="10"/>
      <c r="F75" s="8">
        <f t="shared" si="0"/>
        <v>0</v>
      </c>
      <c r="G75" s="8">
        <f t="shared" si="1"/>
        <v>0</v>
      </c>
      <c r="H75" s="2"/>
      <c r="I75" s="2"/>
    </row>
    <row r="76" spans="1:9" x14ac:dyDescent="0.25">
      <c r="A76" s="9"/>
      <c r="B76" s="10"/>
      <c r="C76" s="10"/>
      <c r="D76" s="10"/>
      <c r="E76" s="10"/>
      <c r="F76" s="8">
        <f t="shared" si="0"/>
        <v>0</v>
      </c>
      <c r="G76" s="8">
        <f t="shared" si="1"/>
        <v>0</v>
      </c>
      <c r="H76" s="2"/>
      <c r="I76" s="2"/>
    </row>
    <row r="77" spans="1:9" x14ac:dyDescent="0.25">
      <c r="A77" s="9"/>
      <c r="B77" s="10"/>
      <c r="C77" s="10"/>
      <c r="D77" s="10"/>
      <c r="E77" s="10"/>
      <c r="F77" s="8">
        <f t="shared" si="0"/>
        <v>0</v>
      </c>
      <c r="G77" s="8">
        <f t="shared" si="1"/>
        <v>0</v>
      </c>
      <c r="H77" s="2"/>
      <c r="I77" s="2"/>
    </row>
    <row r="78" spans="1:9" x14ac:dyDescent="0.25">
      <c r="A78" s="9"/>
      <c r="B78" s="10"/>
      <c r="C78" s="10"/>
      <c r="D78" s="10"/>
      <c r="E78" s="10"/>
      <c r="F78" s="8">
        <f t="shared" si="0"/>
        <v>0</v>
      </c>
      <c r="G78" s="8">
        <f t="shared" si="1"/>
        <v>0</v>
      </c>
      <c r="H78" s="2"/>
      <c r="I78" s="2"/>
    </row>
    <row r="79" spans="1:9" x14ac:dyDescent="0.25">
      <c r="A79" s="9"/>
      <c r="B79" s="10"/>
      <c r="C79" s="10"/>
      <c r="D79" s="10"/>
      <c r="E79" s="10"/>
      <c r="F79" s="8">
        <f t="shared" si="0"/>
        <v>0</v>
      </c>
      <c r="G79" s="8">
        <f t="shared" si="1"/>
        <v>0</v>
      </c>
      <c r="H79" s="2"/>
      <c r="I79" s="2"/>
    </row>
    <row r="80" spans="1:9" x14ac:dyDescent="0.25">
      <c r="A80" s="9"/>
      <c r="B80" s="10"/>
      <c r="C80" s="10"/>
      <c r="D80" s="10"/>
      <c r="E80" s="10"/>
      <c r="F80" s="8">
        <f t="shared" si="0"/>
        <v>0</v>
      </c>
      <c r="G80" s="8">
        <f t="shared" si="1"/>
        <v>0</v>
      </c>
      <c r="H80" s="2"/>
      <c r="I80" s="2"/>
    </row>
    <row r="81" spans="1:9" x14ac:dyDescent="0.25">
      <c r="A81" s="9"/>
      <c r="B81" s="10"/>
      <c r="C81" s="10"/>
      <c r="D81" s="10"/>
      <c r="E81" s="10"/>
      <c r="F81" s="8">
        <f t="shared" si="0"/>
        <v>0</v>
      </c>
      <c r="G81" s="8">
        <f t="shared" si="1"/>
        <v>0</v>
      </c>
      <c r="H81" s="2"/>
      <c r="I81" s="2"/>
    </row>
    <row r="82" spans="1:9" x14ac:dyDescent="0.25">
      <c r="A82" s="9"/>
      <c r="B82" s="10"/>
      <c r="C82" s="10"/>
      <c r="D82" s="10"/>
      <c r="E82" s="10"/>
      <c r="F82" s="8">
        <f t="shared" si="0"/>
        <v>0</v>
      </c>
      <c r="G82" s="8">
        <f t="shared" si="1"/>
        <v>0</v>
      </c>
      <c r="H82" s="2"/>
      <c r="I82" s="2"/>
    </row>
    <row r="83" spans="1:9" x14ac:dyDescent="0.25">
      <c r="A83" s="9"/>
      <c r="B83" s="10"/>
      <c r="C83" s="10"/>
      <c r="D83" s="10"/>
      <c r="E83" s="10"/>
      <c r="F83" s="8">
        <f t="shared" si="0"/>
        <v>0</v>
      </c>
      <c r="G83" s="8">
        <f t="shared" si="1"/>
        <v>0</v>
      </c>
      <c r="H83" s="2"/>
      <c r="I83" s="2"/>
    </row>
    <row r="84" spans="1:9" x14ac:dyDescent="0.25">
      <c r="A84" s="9"/>
      <c r="B84" s="10"/>
      <c r="C84" s="10"/>
      <c r="D84" s="10"/>
      <c r="E84" s="10"/>
      <c r="F84" s="8">
        <f t="shared" si="0"/>
        <v>0</v>
      </c>
      <c r="G84" s="8">
        <f t="shared" si="1"/>
        <v>0</v>
      </c>
      <c r="H84" s="2"/>
      <c r="I84" s="2"/>
    </row>
    <row r="85" spans="1:9" x14ac:dyDescent="0.25">
      <c r="A85" s="9"/>
      <c r="B85" s="10"/>
      <c r="C85" s="10"/>
      <c r="D85" s="10"/>
      <c r="E85" s="10"/>
      <c r="F85" s="8">
        <f t="shared" si="0"/>
        <v>0</v>
      </c>
      <c r="G85" s="8">
        <f t="shared" si="1"/>
        <v>0</v>
      </c>
      <c r="H85" s="2"/>
      <c r="I85" s="2"/>
    </row>
    <row r="86" spans="1:9" x14ac:dyDescent="0.25">
      <c r="A86" s="9"/>
      <c r="B86" s="10"/>
      <c r="C86" s="10"/>
      <c r="D86" s="10"/>
      <c r="E86" s="10"/>
      <c r="F86" s="8">
        <f t="shared" si="0"/>
        <v>0</v>
      </c>
      <c r="G86" s="8">
        <f t="shared" si="1"/>
        <v>0</v>
      </c>
      <c r="H86" s="2"/>
      <c r="I86" s="2"/>
    </row>
    <row r="87" spans="1:9" x14ac:dyDescent="0.25">
      <c r="A87" s="9"/>
      <c r="B87" s="10"/>
      <c r="C87" s="10"/>
      <c r="D87" s="10"/>
      <c r="E87" s="10"/>
      <c r="F87" s="8">
        <f t="shared" si="0"/>
        <v>0</v>
      </c>
      <c r="G87" s="8">
        <f t="shared" si="1"/>
        <v>0</v>
      </c>
      <c r="H87" s="2"/>
      <c r="I87" s="2"/>
    </row>
    <row r="88" spans="1:9" x14ac:dyDescent="0.25">
      <c r="A88" s="9"/>
      <c r="B88" s="10"/>
      <c r="C88" s="10"/>
      <c r="D88" s="10"/>
      <c r="E88" s="10"/>
      <c r="F88" s="8">
        <f t="shared" si="0"/>
        <v>0</v>
      </c>
      <c r="G88" s="8">
        <f t="shared" si="1"/>
        <v>0</v>
      </c>
      <c r="H88" s="2"/>
      <c r="I88" s="2"/>
    </row>
    <row r="89" spans="1:9" x14ac:dyDescent="0.25">
      <c r="A89" s="9"/>
      <c r="B89" s="10"/>
      <c r="C89" s="10"/>
      <c r="D89" s="10"/>
      <c r="E89" s="10"/>
      <c r="F89" s="8">
        <f t="shared" si="0"/>
        <v>0</v>
      </c>
      <c r="G89" s="8">
        <f t="shared" si="1"/>
        <v>0</v>
      </c>
      <c r="H89" s="2"/>
      <c r="I89" s="2"/>
    </row>
    <row r="90" spans="1:9" x14ac:dyDescent="0.25">
      <c r="A90" s="9"/>
      <c r="B90" s="10"/>
      <c r="C90" s="10"/>
      <c r="D90" s="10"/>
      <c r="E90" s="10"/>
      <c r="F90" s="8">
        <f t="shared" si="0"/>
        <v>0</v>
      </c>
      <c r="G90" s="8">
        <f t="shared" si="1"/>
        <v>0</v>
      </c>
      <c r="H90" s="2"/>
      <c r="I90" s="2"/>
    </row>
    <row r="91" spans="1:9" x14ac:dyDescent="0.25">
      <c r="A91" s="9"/>
      <c r="B91" s="10"/>
      <c r="C91" s="10"/>
      <c r="D91" s="10"/>
      <c r="E91" s="10"/>
      <c r="F91" s="8">
        <f t="shared" si="0"/>
        <v>0</v>
      </c>
      <c r="G91" s="8">
        <f t="shared" si="1"/>
        <v>0</v>
      </c>
      <c r="H91" s="2"/>
      <c r="I91" s="2"/>
    </row>
    <row r="92" spans="1:9" x14ac:dyDescent="0.25">
      <c r="A92" s="9"/>
      <c r="B92" s="10"/>
      <c r="C92" s="10"/>
      <c r="D92" s="10"/>
      <c r="E92" s="10"/>
      <c r="F92" s="8">
        <f t="shared" si="0"/>
        <v>0</v>
      </c>
      <c r="G92" s="8">
        <f t="shared" si="1"/>
        <v>0</v>
      </c>
      <c r="H92" s="2"/>
      <c r="I92" s="2"/>
    </row>
    <row r="93" spans="1:9" x14ac:dyDescent="0.25">
      <c r="A93" s="9"/>
      <c r="B93" s="10"/>
      <c r="C93" s="10"/>
      <c r="D93" s="10"/>
      <c r="E93" s="10"/>
      <c r="F93" s="8">
        <f t="shared" si="0"/>
        <v>0</v>
      </c>
      <c r="G93" s="8">
        <f t="shared" si="1"/>
        <v>0</v>
      </c>
      <c r="H93" s="2"/>
      <c r="I93" s="2"/>
    </row>
    <row r="94" spans="1:9" x14ac:dyDescent="0.25">
      <c r="A94" s="9"/>
      <c r="B94" s="10"/>
      <c r="C94" s="10"/>
      <c r="D94" s="10"/>
      <c r="E94" s="10"/>
      <c r="F94" s="8">
        <f t="shared" si="0"/>
        <v>0</v>
      </c>
      <c r="G94" s="8">
        <f t="shared" si="1"/>
        <v>0</v>
      </c>
      <c r="H94" s="2"/>
      <c r="I94" s="2"/>
    </row>
    <row r="95" spans="1:9" x14ac:dyDescent="0.25">
      <c r="A95" s="9"/>
      <c r="B95" s="10"/>
      <c r="C95" s="10"/>
      <c r="D95" s="10"/>
      <c r="E95" s="10"/>
      <c r="F95" s="8">
        <f t="shared" si="0"/>
        <v>0</v>
      </c>
      <c r="G95" s="8">
        <f t="shared" si="1"/>
        <v>0</v>
      </c>
      <c r="H95" s="2"/>
      <c r="I95" s="2"/>
    </row>
    <row r="96" spans="1:9" x14ac:dyDescent="0.25">
      <c r="A96" s="9"/>
      <c r="B96" s="10"/>
      <c r="C96" s="10"/>
      <c r="D96" s="10"/>
      <c r="E96" s="10"/>
      <c r="F96" s="8">
        <f t="shared" si="0"/>
        <v>0</v>
      </c>
      <c r="G96" s="8">
        <f t="shared" si="1"/>
        <v>0</v>
      </c>
      <c r="H96" s="2"/>
      <c r="I96" s="2"/>
    </row>
    <row r="97" spans="1:9" x14ac:dyDescent="0.25">
      <c r="A97" s="9"/>
      <c r="B97" s="10"/>
      <c r="C97" s="10"/>
      <c r="D97" s="10"/>
      <c r="E97" s="10"/>
      <c r="F97" s="8">
        <f t="shared" si="0"/>
        <v>0</v>
      </c>
      <c r="G97" s="8">
        <f t="shared" si="1"/>
        <v>0</v>
      </c>
      <c r="H97" s="2"/>
      <c r="I97" s="2"/>
    </row>
    <row r="98" spans="1:9" x14ac:dyDescent="0.25">
      <c r="A98" s="9"/>
      <c r="B98" s="10"/>
      <c r="C98" s="10"/>
      <c r="D98" s="10"/>
      <c r="E98" s="10"/>
      <c r="F98" s="8">
        <f t="shared" si="0"/>
        <v>0</v>
      </c>
      <c r="G98" s="8">
        <f t="shared" si="1"/>
        <v>0</v>
      </c>
      <c r="H98" s="2"/>
      <c r="I98" s="2"/>
    </row>
    <row r="99" spans="1:9" x14ac:dyDescent="0.25">
      <c r="A99" s="9"/>
      <c r="B99" s="10"/>
      <c r="C99" s="10"/>
      <c r="D99" s="10"/>
      <c r="E99" s="10"/>
      <c r="F99" s="8">
        <f t="shared" si="0"/>
        <v>0</v>
      </c>
      <c r="G99" s="8">
        <f t="shared" si="1"/>
        <v>0</v>
      </c>
      <c r="H99" s="2"/>
      <c r="I99" s="2"/>
    </row>
    <row r="100" spans="1:9" x14ac:dyDescent="0.25">
      <c r="A100" s="9"/>
      <c r="B100" s="10"/>
      <c r="C100" s="10"/>
      <c r="D100" s="10"/>
      <c r="E100" s="10"/>
      <c r="F100" s="8">
        <f t="shared" si="0"/>
        <v>0</v>
      </c>
      <c r="G100" s="8">
        <f t="shared" si="1"/>
        <v>0</v>
      </c>
      <c r="H100" s="2"/>
      <c r="I100" s="2"/>
    </row>
    <row r="101" spans="1:9" x14ac:dyDescent="0.25">
      <c r="A101" s="9"/>
      <c r="B101" s="10"/>
      <c r="C101" s="10"/>
      <c r="D101" s="10"/>
      <c r="E101" s="10"/>
      <c r="F101" s="8">
        <f t="shared" si="0"/>
        <v>0</v>
      </c>
      <c r="G101" s="8">
        <f t="shared" si="1"/>
        <v>0</v>
      </c>
      <c r="H101" s="2"/>
      <c r="I101" s="2"/>
    </row>
    <row r="102" spans="1:9" x14ac:dyDescent="0.25">
      <c r="A102" s="9"/>
      <c r="B102" s="10"/>
      <c r="C102" s="10"/>
      <c r="D102" s="10"/>
      <c r="E102" s="10"/>
      <c r="F102" s="8">
        <f t="shared" si="0"/>
        <v>0</v>
      </c>
      <c r="G102" s="8">
        <f t="shared" si="1"/>
        <v>0</v>
      </c>
      <c r="H102" s="2"/>
      <c r="I102" s="2"/>
    </row>
    <row r="103" spans="1:9" ht="15.75" thickBot="1" x14ac:dyDescent="0.3">
      <c r="A103" s="9"/>
      <c r="B103" s="10"/>
      <c r="C103" s="10"/>
      <c r="D103" s="10"/>
      <c r="E103" s="10"/>
      <c r="F103" s="8">
        <f t="shared" si="0"/>
        <v>0</v>
      </c>
      <c r="G103" s="8">
        <f t="shared" si="1"/>
        <v>0</v>
      </c>
      <c r="H103" s="2"/>
      <c r="I103" s="2"/>
    </row>
    <row r="104" spans="1:9" x14ac:dyDescent="0.25">
      <c r="A104" s="11"/>
      <c r="B104" s="12"/>
      <c r="C104" s="12"/>
      <c r="D104" s="12"/>
      <c r="E104" s="13" t="s">
        <v>12</v>
      </c>
      <c r="F104" s="13">
        <f>SUM($F$5:$F103)</f>
        <v>0.6199999999995498</v>
      </c>
      <c r="G104" s="14"/>
      <c r="H104" s="2"/>
      <c r="I104" s="2"/>
    </row>
    <row r="105" spans="1:9" ht="30" x14ac:dyDescent="0.25">
      <c r="A105" s="15" t="s">
        <v>13</v>
      </c>
      <c r="B105" s="16"/>
      <c r="C105" s="16"/>
      <c r="D105" s="16"/>
      <c r="E105" s="17" t="s">
        <v>14</v>
      </c>
      <c r="F105" s="17"/>
      <c r="G105" s="18">
        <f>SUM($G$5:$G103)</f>
        <v>0.13639999999999969</v>
      </c>
      <c r="H105" s="2"/>
      <c r="I105" s="2"/>
    </row>
    <row r="106" spans="1:9" ht="15.75" thickBot="1" x14ac:dyDescent="0.3">
      <c r="A106" s="19"/>
      <c r="B106" s="20"/>
      <c r="C106" s="20"/>
      <c r="D106" s="20"/>
      <c r="E106" s="21" t="s">
        <v>15</v>
      </c>
      <c r="F106" s="22">
        <f>COUNT($D$5:$D103)</f>
        <v>49</v>
      </c>
      <c r="G106" s="23"/>
      <c r="H106" s="2"/>
      <c r="I106" s="2"/>
    </row>
    <row r="107" spans="1:9" x14ac:dyDescent="0.25">
      <c r="A107" s="24"/>
      <c r="B107" s="25"/>
      <c r="C107" s="25"/>
      <c r="D107" s="25"/>
      <c r="E107" s="25" t="s">
        <v>16</v>
      </c>
      <c r="F107" s="25">
        <f>SQRT((SUMSQ((F5):(F53))/F106))</f>
        <v>5.2760529464626761E-2</v>
      </c>
      <c r="G107" s="25"/>
      <c r="H107" s="2"/>
      <c r="I107" s="2"/>
    </row>
  </sheetData>
  <mergeCells count="4">
    <mergeCell ref="A1:G1"/>
    <mergeCell ref="A2:G2"/>
    <mergeCell ref="A3:G3"/>
    <mergeCell ref="A105:D10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TIN(VVA)</vt:lpstr>
      <vt:lpstr>TIN(NVA)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Jesse Schlatter</dc:creator>
  <cp:lastModifiedBy>Jesse Schlatter</cp:lastModifiedBy>
  <dcterms:created xsi:type="dcterms:W3CDTF">2022-10-31T15:11:50Z</dcterms:created>
  <dcterms:modified xsi:type="dcterms:W3CDTF">2022-10-31T15:14:17Z</dcterms:modified>
</cp:coreProperties>
</file>